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928-2022 WSP - Regional\2nd Submission\"/>
    </mc:Choice>
  </mc:AlternateContent>
  <xr:revisionPtr revIDLastSave="0" documentId="13_ncr:1_{E2F75E64-FF37-4613-B8F8-138E3EF89FF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 Prices" sheetId="3" r:id="rId1"/>
  </sheets>
  <definedNames>
    <definedName name="_12TENDER_SUBMISSI">#REF!</definedName>
    <definedName name="_1PAGE_1_OF_13" localSheetId="0">'FORM B -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Prices'!$B$6:$H$481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Prices'!$B$1:$IU$454</definedName>
    <definedName name="XEVERYTHING">#REF!</definedName>
    <definedName name="XITEMS" localSheetId="0">'FORM B - Prices'!$B$7:$IU$454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262" i="3" l="1"/>
  <c r="H199" i="3" l="1"/>
  <c r="H241" i="3"/>
  <c r="H158" i="3"/>
  <c r="H157" i="3"/>
  <c r="H165" i="3"/>
  <c r="H152" i="3"/>
  <c r="H135" i="3"/>
  <c r="H149" i="3"/>
  <c r="H337" i="3"/>
  <c r="H43" i="3" l="1"/>
  <c r="H39" i="3"/>
  <c r="H418" i="3" l="1"/>
  <c r="H416" i="3"/>
  <c r="H415" i="3"/>
  <c r="H413" i="3"/>
  <c r="H409" i="3"/>
  <c r="H410" i="3"/>
  <c r="H411" i="3"/>
  <c r="H434" i="3"/>
  <c r="H432" i="3"/>
  <c r="H68" i="3" l="1"/>
  <c r="H69" i="3"/>
  <c r="H382" i="3"/>
  <c r="H383" i="3" s="1"/>
  <c r="H473" i="3" s="1"/>
  <c r="H123" i="3"/>
  <c r="H131" i="3"/>
  <c r="C452" i="3"/>
  <c r="C474" i="3" s="1"/>
  <c r="B452" i="3"/>
  <c r="B474" i="3" s="1"/>
  <c r="H451" i="3"/>
  <c r="H449" i="3"/>
  <c r="H448" i="3"/>
  <c r="H446" i="3"/>
  <c r="H444" i="3"/>
  <c r="H443" i="3"/>
  <c r="H442" i="3"/>
  <c r="H440" i="3"/>
  <c r="H439" i="3"/>
  <c r="H438" i="3"/>
  <c r="H437" i="3"/>
  <c r="H431" i="3"/>
  <c r="H429" i="3"/>
  <c r="H427" i="3"/>
  <c r="H426" i="3"/>
  <c r="H424" i="3"/>
  <c r="H423" i="3"/>
  <c r="H422" i="3"/>
  <c r="H421" i="3"/>
  <c r="H407" i="3"/>
  <c r="H406" i="3"/>
  <c r="H405" i="3"/>
  <c r="H404" i="3"/>
  <c r="H401" i="3"/>
  <c r="H400" i="3"/>
  <c r="H398" i="3"/>
  <c r="H397" i="3"/>
  <c r="H395" i="3"/>
  <c r="H393" i="3"/>
  <c r="H392" i="3"/>
  <c r="H390" i="3"/>
  <c r="H389" i="3"/>
  <c r="H388" i="3"/>
  <c r="H387" i="3"/>
  <c r="H452" i="3" l="1"/>
  <c r="H474" i="3" s="1"/>
  <c r="H130" i="3" l="1"/>
  <c r="H111" i="3"/>
  <c r="H112" i="3"/>
  <c r="H110" i="3"/>
  <c r="H90" i="3" l="1"/>
  <c r="H37" i="3"/>
  <c r="H74" i="3"/>
  <c r="H26" i="3"/>
  <c r="H23" i="3" l="1"/>
  <c r="H360" i="3"/>
  <c r="H359" i="3"/>
  <c r="H354" i="3"/>
  <c r="H355" i="3"/>
  <c r="H366" i="3"/>
  <c r="H364" i="3"/>
  <c r="H363" i="3"/>
  <c r="H362" i="3"/>
  <c r="H358" i="3"/>
  <c r="H356" i="3"/>
  <c r="H352" i="3"/>
  <c r="H351" i="3"/>
  <c r="H350" i="3"/>
  <c r="H348" i="3"/>
  <c r="H346" i="3"/>
  <c r="H344" i="3"/>
  <c r="H463" i="3"/>
  <c r="H462" i="3"/>
  <c r="H461" i="3"/>
  <c r="H460" i="3"/>
  <c r="H459" i="3"/>
  <c r="H458" i="3"/>
  <c r="H457" i="3"/>
  <c r="H456" i="3"/>
  <c r="H455" i="3" l="1"/>
  <c r="H464" i="3" s="1"/>
  <c r="H297" i="3" l="1"/>
  <c r="H296" i="3"/>
  <c r="H295" i="3"/>
  <c r="H294" i="3"/>
  <c r="H291" i="3"/>
  <c r="H292" i="3"/>
  <c r="H289" i="3"/>
  <c r="H327" i="3"/>
  <c r="H323" i="3"/>
  <c r="H332" i="3"/>
  <c r="H331" i="3"/>
  <c r="H330" i="3"/>
  <c r="H329" i="3"/>
  <c r="H326" i="3"/>
  <c r="H324" i="3"/>
  <c r="H233" i="3"/>
  <c r="H177" i="3"/>
  <c r="H178" i="3"/>
  <c r="H175" i="3"/>
  <c r="H176" i="3"/>
  <c r="H173" i="3"/>
  <c r="H171" i="3"/>
  <c r="H376" i="3"/>
  <c r="H374" i="3"/>
  <c r="H373" i="3"/>
  <c r="H372" i="3"/>
  <c r="H370" i="3"/>
  <c r="H369" i="3"/>
  <c r="H368" i="3"/>
  <c r="H341" i="3"/>
  <c r="H340" i="3"/>
  <c r="H338" i="3"/>
  <c r="H334" i="3"/>
  <c r="H253" i="3"/>
  <c r="H258" i="3"/>
  <c r="H248" i="3"/>
  <c r="H261" i="3"/>
  <c r="H259" i="3"/>
  <c r="H257" i="3"/>
  <c r="H256" i="3"/>
  <c r="H255" i="3"/>
  <c r="H252" i="3"/>
  <c r="H251" i="3"/>
  <c r="H250" i="3"/>
  <c r="H240" i="3"/>
  <c r="H238" i="3"/>
  <c r="H235" i="3"/>
  <c r="H246" i="3"/>
  <c r="H244" i="3"/>
  <c r="H247" i="3"/>
  <c r="H243" i="3"/>
  <c r="H318" i="3"/>
  <c r="H313" i="3"/>
  <c r="H312" i="3"/>
  <c r="H321" i="3"/>
  <c r="H319" i="3"/>
  <c r="H315" i="3"/>
  <c r="H310" i="3"/>
  <c r="H307" i="3"/>
  <c r="H305" i="3"/>
  <c r="H303" i="3"/>
  <c r="H301" i="3"/>
  <c r="H282" i="3"/>
  <c r="H279" i="3"/>
  <c r="H280" i="3"/>
  <c r="H287" i="3"/>
  <c r="H285" i="3"/>
  <c r="H277" i="3"/>
  <c r="H274" i="3"/>
  <c r="H272" i="3"/>
  <c r="H270" i="3"/>
  <c r="H268" i="3"/>
  <c r="H267" i="3"/>
  <c r="H167" i="3"/>
  <c r="H160" i="3"/>
  <c r="H143" i="3"/>
  <c r="H169" i="3"/>
  <c r="H164" i="3"/>
  <c r="H161" i="3"/>
  <c r="H155" i="3"/>
  <c r="H151" i="3"/>
  <c r="H148" i="3"/>
  <c r="H146" i="3"/>
  <c r="H144" i="3"/>
  <c r="H231" i="3"/>
  <c r="H230" i="3"/>
  <c r="H228" i="3"/>
  <c r="H227" i="3"/>
  <c r="H226" i="3"/>
  <c r="H224" i="3"/>
  <c r="H222" i="3"/>
  <c r="H219" i="3"/>
  <c r="H217" i="3"/>
  <c r="H214" i="3"/>
  <c r="H215" i="3"/>
  <c r="H213" i="3"/>
  <c r="H211" i="3"/>
  <c r="H209" i="3"/>
  <c r="H207" i="3"/>
  <c r="H204" i="3"/>
  <c r="H202" i="3"/>
  <c r="H200" i="3"/>
  <c r="H197" i="3"/>
  <c r="H195" i="3"/>
  <c r="H190" i="3"/>
  <c r="H191" i="3"/>
  <c r="H192" i="3"/>
  <c r="H188" i="3"/>
  <c r="H186" i="3"/>
  <c r="H184" i="3"/>
  <c r="H182" i="3"/>
  <c r="H136" i="3"/>
  <c r="H133" i="3"/>
  <c r="H134" i="3"/>
  <c r="H137" i="3"/>
  <c r="H132" i="3"/>
  <c r="H127" i="3"/>
  <c r="H126" i="3"/>
  <c r="H122" i="3"/>
  <c r="H121" i="3"/>
  <c r="H120" i="3"/>
  <c r="H119" i="3"/>
  <c r="H118" i="3"/>
  <c r="H116" i="3"/>
  <c r="H114" i="3"/>
  <c r="H108" i="3"/>
  <c r="H106" i="3"/>
  <c r="H105" i="3"/>
  <c r="H104" i="3"/>
  <c r="H103" i="3"/>
  <c r="H102" i="3"/>
  <c r="H101" i="3"/>
  <c r="H98" i="3"/>
  <c r="H96" i="3"/>
  <c r="H95" i="3"/>
  <c r="H93" i="3"/>
  <c r="H89" i="3"/>
  <c r="H86" i="3"/>
  <c r="H84" i="3"/>
  <c r="H83" i="3"/>
  <c r="H82" i="3"/>
  <c r="H81" i="3"/>
  <c r="H80" i="3"/>
  <c r="H79" i="3"/>
  <c r="H78" i="3"/>
  <c r="H76" i="3"/>
  <c r="H75" i="3"/>
  <c r="H73" i="3"/>
  <c r="H71" i="3"/>
  <c r="H70" i="3"/>
  <c r="H65" i="3"/>
  <c r="H64" i="3"/>
  <c r="H62" i="3"/>
  <c r="H60" i="3"/>
  <c r="H57" i="3"/>
  <c r="H56" i="3"/>
  <c r="H55" i="3"/>
  <c r="H52" i="3"/>
  <c r="H51" i="3"/>
  <c r="H49" i="3"/>
  <c r="H48" i="3"/>
  <c r="H46" i="3"/>
  <c r="H45" i="3"/>
  <c r="H44" i="3"/>
  <c r="H42" i="3"/>
  <c r="H41" i="3"/>
  <c r="H36" i="3"/>
  <c r="H34" i="3"/>
  <c r="H32" i="3"/>
  <c r="H31" i="3"/>
  <c r="H29" i="3"/>
  <c r="H28" i="3"/>
  <c r="H24" i="3"/>
  <c r="H20" i="3"/>
  <c r="H18" i="3"/>
  <c r="H17" i="3"/>
  <c r="H16" i="3"/>
  <c r="H15" i="3"/>
  <c r="H13" i="3"/>
  <c r="H12" i="3"/>
  <c r="H10" i="3"/>
  <c r="H9" i="3"/>
  <c r="H377" i="3" l="1"/>
  <c r="H138" i="3"/>
  <c r="B479" i="3"/>
  <c r="C479" i="3"/>
  <c r="C467" i="3"/>
  <c r="B467" i="3"/>
  <c r="H466" i="3"/>
  <c r="H467" i="3" s="1"/>
  <c r="H479" i="3" s="1"/>
  <c r="C477" i="3" l="1"/>
  <c r="B477" i="3"/>
  <c r="C473" i="3"/>
  <c r="B473" i="3"/>
  <c r="B472" i="3"/>
  <c r="B471" i="3"/>
  <c r="B470" i="3"/>
  <c r="B464" i="3"/>
  <c r="C383" i="3"/>
  <c r="B383" i="3"/>
  <c r="H470" i="3"/>
  <c r="H471" i="3"/>
  <c r="H472" i="3"/>
  <c r="H477" i="3"/>
  <c r="B476" i="3"/>
  <c r="B469" i="3"/>
  <c r="C472" i="3"/>
  <c r="C471" i="3"/>
  <c r="C470" i="3"/>
  <c r="C464" i="3"/>
  <c r="C377" i="3"/>
  <c r="C262" i="3"/>
  <c r="C138" i="3"/>
  <c r="H475" i="3" l="1"/>
  <c r="H478" i="3"/>
  <c r="G48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</commentList>
</comments>
</file>

<file path=xl/sharedStrings.xml><?xml version="1.0" encoding="utf-8"?>
<sst xmlns="http://schemas.openxmlformats.org/spreadsheetml/2006/main" count="1537" uniqueCount="599">
  <si>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</si>
  <si>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</si>
  <si>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</si>
  <si>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</si>
  <si>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</si>
  <si>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</si>
  <si>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</si>
  <si>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</si>
  <si>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</si>
  <si>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</si>
  <si>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</si>
  <si>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</si>
  <si>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</si>
  <si>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</si>
  <si>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</si>
  <si>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</si>
  <si>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</si>
  <si>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</si>
  <si>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</si>
  <si>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</si>
  <si>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</si>
  <si>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</si>
  <si>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</si>
  <si>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</si>
  <si>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</si>
  <si>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</si>
  <si>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</si>
  <si>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</si>
  <si>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</si>
  <si>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</si>
  <si>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</si>
  <si>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</si>
  <si>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</si>
  <si>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</si>
  <si>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</si>
  <si>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</si>
  <si>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</si>
  <si>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</si>
  <si>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</si>
  <si>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</si>
  <si>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</si>
  <si>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</si>
  <si>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</si>
  <si>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</si>
  <si>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</si>
  <si>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</si>
  <si>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</si>
  <si>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</si>
  <si>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</si>
  <si>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</si>
  <si>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</si>
  <si>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</si>
  <si>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</si>
  <si>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</si>
  <si>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</si>
  <si>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</si>
  <si>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</si>
  <si>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</si>
  <si>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</si>
  <si>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</si>
  <si>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</si>
  <si>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</si>
  <si>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</si>
  <si>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</si>
  <si>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</si>
  <si>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</si>
  <si>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</si>
  <si>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</si>
  <si>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</si>
  <si>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</si>
  <si>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</si>
  <si>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</si>
  <si>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</si>
  <si>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</si>
  <si>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</si>
  <si>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</si>
  <si>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</si>
  <si>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</si>
  <si>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</si>
  <si>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</si>
  <si>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</si>
  <si>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</si>
  <si>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</si>
  <si>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</si>
  <si>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</si>
  <si>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</si>
  <si>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</si>
  <si>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</si>
  <si>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</si>
  <si>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</si>
  <si>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</si>
  <si>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</si>
  <si>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</si>
  <si>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</si>
  <si>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</si>
  <si>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</si>
  <si>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</si>
  <si>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</si>
  <si>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</si>
  <si>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</si>
  <si>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</si>
  <si>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</si>
  <si>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</si>
  <si>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</si>
  <si>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</si>
  <si>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</si>
  <si>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</si>
  <si>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</si>
  <si>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</si>
  <si>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</si>
  <si>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</si>
  <si>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</si>
  <si>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</si>
  <si>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</si>
  <si>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</si>
  <si>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</si>
  <si>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</si>
  <si>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</si>
  <si>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</si>
  <si>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</si>
  <si>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</si>
  <si>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</si>
  <si>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</si>
  <si>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</si>
  <si>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</si>
  <si>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</si>
  <si>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</si>
  <si>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</si>
  <si>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</si>
  <si>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</si>
  <si>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</si>
  <si>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</si>
  <si>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</si>
  <si>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</si>
  <si>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</si>
  <si>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</si>
  <si>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</si>
  <si>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</si>
  <si>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</si>
  <si>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</si>
  <si>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</si>
  <si>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</si>
  <si>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</si>
  <si>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</si>
  <si>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</si>
  <si>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</si>
  <si>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</si>
  <si>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</si>
  <si>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</si>
  <si>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</si>
  <si>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</si>
  <si>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</si>
  <si>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</si>
  <si>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</si>
  <si>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</si>
  <si>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</si>
  <si>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</si>
  <si>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</si>
  <si>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</si>
  <si>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</si>
  <si>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</si>
  <si>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</si>
  <si>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</si>
  <si>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</si>
  <si>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</si>
  <si>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</si>
  <si>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</si>
  <si>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E039</t>
  </si>
  <si>
    <t>C051</t>
  </si>
  <si>
    <t xml:space="preserve">CW 3325-R5  </t>
  </si>
  <si>
    <t>A.1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</si>
  <si>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</si>
  <si>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</si>
  <si>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</si>
  <si>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</si>
  <si>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</si>
  <si>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</si>
  <si>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</si>
  <si>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CW 3240-R10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</si>
  <si>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</si>
  <si>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</si>
  <si>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</si>
  <si>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</si>
  <si>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</si>
  <si>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</si>
  <si>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C007</t>
  </si>
  <si>
    <t>C016</t>
  </si>
  <si>
    <t>SD-226B</t>
  </si>
  <si>
    <t>C018</t>
  </si>
  <si>
    <t>SD-227C</t>
  </si>
  <si>
    <t>SD-204</t>
  </si>
  <si>
    <t>C050</t>
  </si>
  <si>
    <t>SD-025, 1800 mm deep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</si>
  <si>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</si>
  <si>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</si>
  <si>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</si>
  <si>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</si>
  <si>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</si>
  <si>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</si>
  <si>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</si>
  <si>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</si>
  <si>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</si>
  <si>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</si>
  <si>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</si>
  <si>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</si>
  <si>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A.38</t>
  </si>
  <si>
    <t>A.39</t>
  </si>
  <si>
    <t>A.40</t>
  </si>
  <si>
    <t>A.41</t>
  </si>
  <si>
    <t>A.42</t>
  </si>
  <si>
    <t>E072</t>
  </si>
  <si>
    <t>A.43</t>
  </si>
  <si>
    <t>Watermain and Water Service Insulation</t>
  </si>
  <si>
    <t>E073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</si>
  <si>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</si>
  <si>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</si>
  <si>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</si>
  <si>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</si>
  <si>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</si>
  <si>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</si>
  <si>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</si>
  <si>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</si>
  <si>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</si>
  <si>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</si>
  <si>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E23</t>
  </si>
  <si>
    <t>A.54</t>
  </si>
  <si>
    <t>A.55</t>
  </si>
  <si>
    <t>CW 2110-R11</t>
  </si>
  <si>
    <t>Watermain Valve</t>
  </si>
  <si>
    <t>Inline connection - no plug existing</t>
  </si>
  <si>
    <t>E017</t>
  </si>
  <si>
    <t>Sewer Repair - Up to 3.0 Meters Long</t>
  </si>
  <si>
    <t>Class 3 Backfill</t>
  </si>
  <si>
    <t>B.3</t>
  </si>
  <si>
    <t>B.2</t>
  </si>
  <si>
    <t>B.1</t>
  </si>
  <si>
    <t>per span</t>
  </si>
  <si>
    <t>C.1</t>
  </si>
  <si>
    <t>C.2</t>
  </si>
  <si>
    <t>C.3</t>
  </si>
  <si>
    <t>F</t>
  </si>
  <si>
    <t>(SEE B10)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</si>
  <si>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</si>
  <si>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</si>
  <si>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</si>
  <si>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</si>
  <si>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</si>
  <si>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</si>
  <si>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</si>
  <si>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</si>
  <si>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</si>
  <si>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</si>
  <si>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</si>
  <si>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</si>
  <si>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</si>
  <si>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B136i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</si>
  <si>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</si>
  <si>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</si>
  <si>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</si>
  <si>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</si>
  <si>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</si>
  <si>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</si>
  <si>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</si>
  <si>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</si>
  <si>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</si>
  <si>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</si>
  <si>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</si>
  <si>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</si>
  <si>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</si>
  <si>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</si>
  <si>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</si>
  <si>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</si>
  <si>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</si>
  <si>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</si>
  <si>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</si>
  <si>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</si>
  <si>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</si>
  <si>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</si>
  <si>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</si>
  <si>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</si>
  <si>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</si>
  <si>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</si>
  <si>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</si>
  <si>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</si>
  <si>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</si>
  <si>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</si>
  <si>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</si>
  <si>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</si>
  <si>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</si>
  <si>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</si>
  <si>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</si>
  <si>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</si>
  <si>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</si>
  <si>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</si>
  <si>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</si>
  <si>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</si>
  <si>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</si>
  <si>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</si>
  <si>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</si>
  <si>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</si>
  <si>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</si>
  <si>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</si>
  <si>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</si>
  <si>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</si>
  <si>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</si>
  <si>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</si>
  <si>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</si>
  <si>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</si>
  <si>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</si>
  <si>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</si>
  <si>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</si>
  <si>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</si>
  <si>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</si>
  <si>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</si>
  <si>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</si>
  <si>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</si>
  <si>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</si>
  <si>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</si>
  <si>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</si>
  <si>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</si>
  <si>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</si>
  <si>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</si>
  <si>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</si>
  <si>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</si>
  <si>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</si>
  <si>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</si>
  <si>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</si>
  <si>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</si>
  <si>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</si>
  <si>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</si>
  <si>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</si>
  <si>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</si>
  <si>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</si>
  <si>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</si>
  <si>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</si>
  <si>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E14</t>
  </si>
  <si>
    <t>B125</t>
  </si>
  <si>
    <t>Supply of Precast  Sidewalk Blocks</t>
  </si>
  <si>
    <t>C.26</t>
  </si>
  <si>
    <t>C.27</t>
  </si>
  <si>
    <t>C.28</t>
  </si>
  <si>
    <t>C.29</t>
  </si>
  <si>
    <t>C.30</t>
  </si>
  <si>
    <t>B.31</t>
  </si>
  <si>
    <t>ROADWORKS - REMOVALS/RENEWALS</t>
  </si>
  <si>
    <t>MOBILIZATION /DEMOLIBIZATION</t>
  </si>
  <si>
    <t>L. sum</t>
  </si>
  <si>
    <t>G.1</t>
  </si>
  <si>
    <t>F.1</t>
  </si>
  <si>
    <t>Total:</t>
  </si>
  <si>
    <t>I001</t>
  </si>
  <si>
    <t>Mobilization/Demobilization</t>
  </si>
  <si>
    <t>2022 WATER MAIN RENEWALS - CONTRACT 14 (WATT STREET &amp; LEVIS STREET)</t>
  </si>
  <si>
    <t>2023 WATER MAIN RENEWALS - CONTRACT 1 (JOHNSON AVENUE WEST &amp; BRAZIER STREET )</t>
  </si>
  <si>
    <t>WATT STREET</t>
  </si>
  <si>
    <t>LEVIS STREET</t>
  </si>
  <si>
    <t>PROVISIONAL ITEMS</t>
  </si>
  <si>
    <t>JOHNSON AVENUE WEST</t>
  </si>
  <si>
    <t>BRAZIER STREET</t>
  </si>
  <si>
    <t>2023 TRAFFIC SIGNALS WORK - JOHNSON AVENUE WEST</t>
  </si>
  <si>
    <t>2023 JOHNSON AVENUE WEST - HENDERSON HIGHWAY TO LEVIS STREET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</si>
  <si>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</si>
  <si>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</si>
  <si>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</si>
  <si>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</si>
  <si>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</si>
  <si>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</si>
  <si>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</si>
  <si>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</si>
  <si>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</si>
  <si>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</si>
  <si>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</si>
  <si>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</si>
  <si>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</si>
  <si>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</si>
  <si>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</si>
  <si>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</si>
  <si>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</si>
  <si>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B107i</t>
  </si>
  <si>
    <t xml:space="preserve">Miscellaneous Concrete Slab Installation </t>
  </si>
  <si>
    <t>CW 3235-R9</t>
  </si>
  <si>
    <t>B111i</t>
  </si>
  <si>
    <t>B125A</t>
  </si>
  <si>
    <t>Removal of Precast Sidewalk Blocks</t>
  </si>
  <si>
    <t>B127rB</t>
  </si>
  <si>
    <t>Barrier Separate</t>
  </si>
  <si>
    <t>B132r</t>
  </si>
  <si>
    <t>Curb Ramp</t>
  </si>
  <si>
    <t>SD-229A,B,C</t>
  </si>
  <si>
    <t>B150iA</t>
  </si>
  <si>
    <t>B155rl^1</t>
  </si>
  <si>
    <t>B155rl^2</t>
  </si>
  <si>
    <t>3 m to 30 m</t>
  </si>
  <si>
    <t>CW 3310-R18</t>
  </si>
  <si>
    <t>CW 3410-R12</t>
  </si>
  <si>
    <t>C025-24</t>
  </si>
  <si>
    <t>Construction of 230 mm Type 3 Concrete Pavement for Early Opening 24 Hour (Plain-Dowelled)</t>
  </si>
  <si>
    <t>C025-72</t>
  </si>
  <si>
    <t>Construction of 230 mm Type 4 Concrete Pavement for Early Opening 72 Hour (Plain-Dowelled)</t>
  </si>
  <si>
    <t>C026-72</t>
  </si>
  <si>
    <t>Construction of 200 mm Type 4 Concrete Pavement for Early Opening 72 Hour (Reinforced)</t>
  </si>
  <si>
    <t>C029-72</t>
  </si>
  <si>
    <t>Construction of 150 mm Type 4 Concrete Pavement for Early Opening 72 Hour (Reinforced)</t>
  </si>
  <si>
    <t>C035A</t>
  </si>
  <si>
    <t>C035B</t>
  </si>
  <si>
    <t>C037B</t>
  </si>
  <si>
    <t>E.10</t>
  </si>
  <si>
    <t>E.11</t>
  </si>
  <si>
    <t>E.15</t>
  </si>
  <si>
    <t>E.17</t>
  </si>
  <si>
    <t>E.18</t>
  </si>
  <si>
    <t>E.19</t>
  </si>
  <si>
    <t>E.20</t>
  </si>
  <si>
    <t>Pipe Under Roadway Excavation</t>
  </si>
  <si>
    <t>SD-018</t>
  </si>
  <si>
    <t>F.2</t>
  </si>
  <si>
    <t>F.3</t>
  </si>
  <si>
    <t>F.4</t>
  </si>
  <si>
    <t>F.5</t>
  </si>
  <si>
    <t>F.6</t>
  </si>
  <si>
    <t>F.7</t>
  </si>
  <si>
    <t>F022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</si>
  <si>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</si>
  <si>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H007</t>
  </si>
  <si>
    <t>Chain Link Fence</t>
  </si>
  <si>
    <t>CW 3550-R3</t>
  </si>
  <si>
    <t>H011</t>
  </si>
  <si>
    <t>Chain Link Fencing Gates</t>
  </si>
  <si>
    <t>MMA Markings</t>
  </si>
  <si>
    <t>Removal of Existing Street Car Track Bedding</t>
  </si>
  <si>
    <t>Removal of Existing Street Car Track Rails</t>
  </si>
  <si>
    <r>
      <t>m</t>
    </r>
    <r>
      <rPr>
        <vertAlign val="superscript"/>
        <sz val="12"/>
        <rFont val="Arial"/>
        <family val="2"/>
      </rPr>
      <t>3</t>
    </r>
  </si>
  <si>
    <t>150mm</t>
  </si>
  <si>
    <t>200mm</t>
  </si>
  <si>
    <t>300mm</t>
  </si>
  <si>
    <t>Hydrant Assembly</t>
  </si>
  <si>
    <t>SD-006</t>
  </si>
  <si>
    <t>Watermain</t>
  </si>
  <si>
    <t>Fittings</t>
  </si>
  <si>
    <t>Tees</t>
  </si>
  <si>
    <t>300mm x 300mm x 150mm</t>
  </si>
  <si>
    <t>Bends (SD-004)</t>
  </si>
  <si>
    <t>150mm - 45˚</t>
  </si>
  <si>
    <t>200mm - 45˚</t>
  </si>
  <si>
    <t>150mm x 150mm x 150mm</t>
  </si>
  <si>
    <t>Bends (SD-005)</t>
  </si>
  <si>
    <t>Crosses</t>
  </si>
  <si>
    <t>150mm x 150mm x 150mm x 150mm</t>
  </si>
  <si>
    <t>Reducers</t>
  </si>
  <si>
    <t>200mm - 150 mm</t>
  </si>
  <si>
    <t>Water Services</t>
  </si>
  <si>
    <t>19mm</t>
  </si>
  <si>
    <t>Trenchless installation, Class B sand bedding, Class 3 backfill</t>
  </si>
  <si>
    <t>Trenchless installation, Class B sand bedding, Class 1 backfill</t>
  </si>
  <si>
    <t>38mm</t>
  </si>
  <si>
    <t>25mm</t>
  </si>
  <si>
    <t>Corporation Stops</t>
  </si>
  <si>
    <t>Curb Stops</t>
  </si>
  <si>
    <t>Curb Stop Boxes</t>
  </si>
  <si>
    <t>Connecting to Existing Watermains and Large Diameter Water Services</t>
  </si>
  <si>
    <t>Perpendicular connection</t>
  </si>
  <si>
    <t>10.9 Kilogram Sacrificial Zinc Anodes</t>
  </si>
  <si>
    <t>On Metallic Watermains</t>
  </si>
  <si>
    <t>On Water Services</t>
  </si>
  <si>
    <t>200mm x 200mm x 200mm</t>
  </si>
  <si>
    <t>Connecting Existing Copper Water Services to New Watermains</t>
  </si>
  <si>
    <t>250mm</t>
  </si>
  <si>
    <t>250mm x 250mm x 150mm x 150mm</t>
  </si>
  <si>
    <t>200mm - 11.25˚</t>
  </si>
  <si>
    <t>250mm - 200 mm</t>
  </si>
  <si>
    <t>200mm x 200mm x 200mm x 200mm</t>
  </si>
  <si>
    <t>200mm - 22.5˚</t>
  </si>
  <si>
    <t>Cement Stabilized Fill</t>
  </si>
  <si>
    <t>Regrading of Existing Sewer Service - Up to 1.5m Long</t>
  </si>
  <si>
    <t>100mm</t>
  </si>
  <si>
    <t xml:space="preserve">Regrading of Existing Sewer Service - Longer Than 1.5m </t>
  </si>
  <si>
    <t>Maintaining Curb Stop Excavations</t>
  </si>
  <si>
    <t>each/ day</t>
  </si>
  <si>
    <t>Remove and Replace Existing Catch Basin</t>
  </si>
  <si>
    <t>SD-024</t>
  </si>
  <si>
    <t>Curb Stop Box Extensions</t>
  </si>
  <si>
    <t>Partial Slab Patches</t>
  </si>
  <si>
    <t>150mm Reinforced Concrete Pavement</t>
  </si>
  <si>
    <t>Barrier Curb (SD-204)</t>
  </si>
  <si>
    <t>Modified Barrier Curb</t>
  </si>
  <si>
    <r>
      <t>m</t>
    </r>
    <r>
      <rPr>
        <vertAlign val="superscript"/>
        <sz val="12"/>
        <rFont val="Arial"/>
        <family val="2"/>
      </rPr>
      <t>2</t>
    </r>
  </si>
  <si>
    <t>Construction of Asphaltic Concrete Patches Type 1A</t>
  </si>
  <si>
    <t>200mm Reinforced Concrete Pavement</t>
  </si>
  <si>
    <t>250mm Plain Dowelled Concrete Pavement</t>
  </si>
  <si>
    <t>JOHNSON AVE W &amp; HENDERSON HWY</t>
  </si>
  <si>
    <t>JOHNSON AVE W &amp; BRAZIER ST</t>
  </si>
  <si>
    <t>JOHNSON AVE W &amp; ROCH ST</t>
  </si>
  <si>
    <t>JOHNSON AVE W &amp; LEVIS ST</t>
  </si>
  <si>
    <t>Installation of Conduit in Open Trench - Single</t>
  </si>
  <si>
    <t>Installation of Conduit by Directional Boring - Single</t>
  </si>
  <si>
    <t>Installation of Conduit in Open Trench - Double</t>
  </si>
  <si>
    <t>Installation of Conduit by Directional Boring - Double</t>
  </si>
  <si>
    <t>Installation of Conduit</t>
  </si>
  <si>
    <t>CW 3620-R9</t>
  </si>
  <si>
    <t>Installation of Concrete Bases</t>
  </si>
  <si>
    <t>Signal Pole Base Early Open - Type G</t>
  </si>
  <si>
    <t>Signal Pole Base Early Open - Type OD</t>
  </si>
  <si>
    <t>Controller Base</t>
  </si>
  <si>
    <t>Pedestal Base</t>
  </si>
  <si>
    <t>Installation of Service Boxes</t>
  </si>
  <si>
    <t>SD-302</t>
  </si>
  <si>
    <t>SD-300</t>
  </si>
  <si>
    <t>Service Box - Pre-Cast (17" x 30")</t>
  </si>
  <si>
    <t>Removal of Concrete Bases</t>
  </si>
  <si>
    <t>Removal of Existing Signal Pole Base or Service Box</t>
  </si>
  <si>
    <t>Removal of Existing Controller Base or Pedestal Base</t>
  </si>
  <si>
    <t>Miscellaneous</t>
  </si>
  <si>
    <t>Ground Rod (Electrodes)</t>
  </si>
  <si>
    <t>Cutovers</t>
  </si>
  <si>
    <t>Removal of 25'/35' street light pole and precast, poured in place concrete, steel power installed base or direct buried including davit arm, luminaire and appurtenances.</t>
  </si>
  <si>
    <t>Installation of 50mm conduit(s) by boring method complete with cable insertion (#4 AL C/N or 1/0 AL Triplex).</t>
  </si>
  <si>
    <t>Installation of 25'/35' pole, davit arm, and precast concrete base including luminaire and appurtenances.</t>
  </si>
  <si>
    <t>Installation of one (1) 10' ground rod at every 3rd street light, at the end of every street light circuit and anywhere else as shown on the design drawings. Trench #4 ground wire up to 1m from rod location to new street light and connect (hammerlock) to top of the ground rod.</t>
  </si>
  <si>
    <t>Install lower 3m of Cable Guard, ground lug, cable up pole, and first 3m section of ground rod per Standard CD 315-5.</t>
  </si>
  <si>
    <t>Installation and connection of externally-mounted relay and PEC per Standards CD 315-12 and CD 315-13.</t>
  </si>
  <si>
    <t>Installation of break-away base and reaction place on base mounted poles up to 35'.</t>
  </si>
  <si>
    <t>Installation of overhead span of #4 duplex between new or existing streetlight poles and connect luminaire to provide temporary Overhead Feed.</t>
  </si>
  <si>
    <t>Removal of overhead span of #4 duplex between new or existing streetlight poles to remove temporary Overhead Feed.</t>
  </si>
  <si>
    <t>E.9</t>
  </si>
  <si>
    <t>B047-24</t>
  </si>
  <si>
    <t>Partial Slab Patches - Early Opening (24 hour)</t>
  </si>
  <si>
    <t>B057-24</t>
  </si>
  <si>
    <t>200 mm Type 3 Concrete Pavement (Type B)</t>
  </si>
  <si>
    <t>Type 5 Concrete 100 mm Sidewalk</t>
  </si>
  <si>
    <t>Type 1 Concrete Barrier (100 mm reveal ht, Dowelled)</t>
  </si>
  <si>
    <t>Type 1 Concrete Curb Ramp (8-12 mm reveal ht, Monolithic)</t>
  </si>
  <si>
    <t>Construction of 230 mm Type 1 Concrete Pavement (Plain-Dowelled), Slip Form Paving</t>
  </si>
  <si>
    <t>Construction of 230 mm Type 1 Concrete Pavement (Plain-Dowelled)</t>
  </si>
  <si>
    <t>Construction of Type 2 Concrete Safety Medians</t>
  </si>
  <si>
    <t>Construction of Monolithic Type 2 Concrete Bull-noses</t>
  </si>
  <si>
    <t>Construction of Barrier (150 mm ht, Type 1, Integral)</t>
  </si>
  <si>
    <t>Construction of Barrier (180 mm ht, Type 1, Integral), Slip Form Paving</t>
  </si>
  <si>
    <t>Construction of Barrier (180 mm ht, Type 1, Integral)</t>
  </si>
  <si>
    <t>Construction of  Modified Barrier  (180 mm ht, Type 1, Integral)</t>
  </si>
  <si>
    <t>Construction of  Curb Ramp (8-12 mm ht, Type 1, Integral)</t>
  </si>
  <si>
    <t>100 mm Type 5 Concrete Sidewalk</t>
  </si>
  <si>
    <t>B111iA</t>
  </si>
  <si>
    <t>Type 5 Concrete 150 mm Reinforced Sidewalk</t>
  </si>
  <si>
    <t>E005A</t>
  </si>
  <si>
    <t>In a Trench, Class B Sand Bedding, Class 2 Backfill</t>
  </si>
  <si>
    <t>250 mm (PVC) Connecting Pipe</t>
  </si>
  <si>
    <t>1.22m Height</t>
  </si>
  <si>
    <t>G</t>
  </si>
  <si>
    <t>F.9</t>
  </si>
  <si>
    <t>F.8</t>
  </si>
  <si>
    <t>1.52m Height</t>
  </si>
  <si>
    <t>E.12</t>
  </si>
  <si>
    <t>E.13</t>
  </si>
  <si>
    <t>E.14</t>
  </si>
  <si>
    <t>E.16</t>
  </si>
  <si>
    <t>E017K</t>
  </si>
  <si>
    <t>E017L</t>
  </si>
  <si>
    <t>Connecting to 300 mm (Concrete) Sewer</t>
  </si>
  <si>
    <t>Connecting to 375 mm (Concrete) Sewer</t>
  </si>
  <si>
    <t>Connecting to 450 mm (Concrete) Sewer</t>
  </si>
  <si>
    <t>450 mm</t>
  </si>
  <si>
    <t>WATER &amp; WASTE WORK</t>
  </si>
  <si>
    <t>JOHNSON AVE W - SEWER REPAIR       (S-MA40008678)</t>
  </si>
  <si>
    <t>Supply and Installation of Dowel Assemblies, 28mm</t>
  </si>
  <si>
    <t>Outlet Flow Restrictor</t>
  </si>
  <si>
    <t>Construction of Landscaping Curb (100 mm ht, Type 1)</t>
  </si>
  <si>
    <t>B117rl</t>
  </si>
  <si>
    <t>B122rl</t>
  </si>
  <si>
    <t>Type 1 Concrete Safety Median</t>
  </si>
  <si>
    <t>Type 1 Concrete Bullnose</t>
  </si>
  <si>
    <t xml:space="preserve">Concrete Pavement </t>
  </si>
  <si>
    <t>Sidewalk</t>
  </si>
  <si>
    <t xml:space="preserve">Barrier Curb </t>
  </si>
  <si>
    <t xml:space="preserve"> ii)</t>
  </si>
  <si>
    <t xml:space="preserve">Sidewalk </t>
  </si>
  <si>
    <t>CW 2030-R7</t>
  </si>
  <si>
    <t>Barrier Curb</t>
  </si>
  <si>
    <t>SD-228B</t>
  </si>
  <si>
    <t xml:space="preserve">Monolithic Curb and Sidewalk </t>
  </si>
  <si>
    <t>SD-007</t>
  </si>
  <si>
    <t>E41</t>
  </si>
  <si>
    <t>E2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</si>
  <si>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D15.2-3, D16.4)</t>
    </r>
  </si>
  <si>
    <t>SD-025B,E33</t>
  </si>
  <si>
    <t>E32</t>
  </si>
  <si>
    <t>E27</t>
  </si>
  <si>
    <t>E25</t>
  </si>
  <si>
    <t>CW 2110-R11, E20</t>
  </si>
  <si>
    <t>CW 3235-R9, E15</t>
  </si>
  <si>
    <t>CW 3240-R10, E16</t>
  </si>
  <si>
    <t>CW3240-R10, E16</t>
  </si>
  <si>
    <t>SD-313, SD-315A, E37</t>
  </si>
  <si>
    <t>SD-322, E36</t>
  </si>
  <si>
    <t>SD-312A, SD-315C, E37</t>
  </si>
  <si>
    <t>A.56</t>
  </si>
  <si>
    <t>E28</t>
  </si>
  <si>
    <t>Modification of Existing OHSS</t>
  </si>
  <si>
    <t>250mm - 45˚</t>
  </si>
  <si>
    <t>2023 JOHNSON AVENUE WEST CONCRETE RECONSTRUCTION - HENDERSON HIGHWAY TO LEVIS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</si>
</sst>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8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vertAlign val="superscript"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1" fillId="0" borderId="0" applyFill="0">
      <alignment horizontal="right" vertical="top"/>
    </xf>
    <xf numFmtId="0" fontId="14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4" fillId="0" borderId="2" applyFill="0">
      <alignment horizontal="right" vertical="top"/>
    </xf>
    <xf numFmtId="169" fontId="42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4" fillId="0" borderId="1" applyFill="0"/>
    <xf numFmtId="174" fontId="42" fillId="0" borderId="1" applyFill="0"/>
    <xf numFmtId="174" fontId="42" fillId="0" borderId="1" applyFill="0"/>
    <xf numFmtId="170" fontId="14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4" fillId="0" borderId="1" applyFill="0"/>
    <xf numFmtId="168" fontId="42" fillId="0" borderId="1" applyFill="0"/>
    <xf numFmtId="168" fontId="42" fillId="0" borderId="1" applyFill="0"/>
    <xf numFmtId="168" fontId="14" fillId="0" borderId="3" applyFill="0">
      <alignment horizontal="right"/>
    </xf>
    <xf numFmtId="168" fontId="42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3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7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2" fillId="0" borderId="0" applyFill="0">
      <alignment horizontal="left"/>
    </xf>
    <xf numFmtId="0" fontId="20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4" fillId="0" borderId="3">
      <alignment horizontal="centerContinuous" wrapText="1"/>
    </xf>
    <xf numFmtId="0" fontId="42" fillId="0" borderId="3">
      <alignment horizontal="centerContinuous" wrapText="1"/>
    </xf>
    <xf numFmtId="171" fontId="22" fillId="0" borderId="0" applyFill="0">
      <alignment horizontal="left"/>
    </xf>
    <xf numFmtId="171" fontId="50" fillId="0" borderId="0" applyFill="0">
      <alignment horizontal="left"/>
    </xf>
    <xf numFmtId="172" fontId="23" fillId="0" borderId="0" applyFill="0">
      <alignment horizontal="right"/>
    </xf>
    <xf numFmtId="172" fontId="51" fillId="0" borderId="0" applyFill="0">
      <alignment horizontal="right"/>
    </xf>
    <xf numFmtId="0" fontId="14" fillId="0" borderId="13" applyFill="0"/>
    <xf numFmtId="0" fontId="42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</cellStyleXfs>
  <cellXfs count="200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10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3" fillId="2" borderId="31" xfId="0" applyNumberFormat="1" applyFont="1" applyBorder="1" applyAlignment="1">
      <alignment horizontal="center"/>
    </xf>
    <xf numFmtId="1" fontId="4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5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3" fillId="2" borderId="27" xfId="0" applyNumberFormat="1" applyFont="1" applyBorder="1" applyAlignment="1">
      <alignment horizontal="center" vertical="center"/>
    </xf>
    <xf numFmtId="165" fontId="11" fillId="0" borderId="1" xfId="81" applyNumberFormat="1" applyFont="1" applyFill="1" applyBorder="1" applyAlignment="1" applyProtection="1">
      <alignment horizontal="left" vertical="top" wrapText="1"/>
    </xf>
    <xf numFmtId="164" fontId="11" fillId="0" borderId="1" xfId="81" applyNumberFormat="1" applyFont="1" applyFill="1" applyBorder="1" applyAlignment="1" applyProtection="1">
      <alignment horizontal="left" vertical="top" wrapText="1"/>
    </xf>
    <xf numFmtId="0" fontId="11" fillId="0" borderId="1" xfId="81" applyNumberFormat="1" applyFont="1" applyFill="1" applyBorder="1" applyAlignment="1" applyProtection="1">
      <alignment horizontal="center" vertical="top" wrapText="1"/>
    </xf>
    <xf numFmtId="166" fontId="54" fillId="26" borderId="1" xfId="81" applyNumberFormat="1" applyFont="1" applyFill="1" applyBorder="1" applyAlignment="1" applyProtection="1">
      <alignment vertical="top"/>
      <protection locked="0"/>
    </xf>
    <xf numFmtId="166" fontId="54" fillId="0" borderId="1" xfId="81" applyNumberFormat="1" applyFont="1" applyFill="1" applyBorder="1" applyAlignment="1" applyProtection="1">
      <alignment vertical="top"/>
    </xf>
    <xf numFmtId="1" fontId="54" fillId="0" borderId="1" xfId="81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center" vertical="top" wrapText="1"/>
    </xf>
    <xf numFmtId="0" fontId="11" fillId="2" borderId="0" xfId="81" applyNumberFormat="1"/>
    <xf numFmtId="7" fontId="11" fillId="2" borderId="20" xfId="81" applyNumberFormat="1" applyBorder="1" applyAlignment="1">
      <alignment horizontal="right" vertical="center"/>
    </xf>
    <xf numFmtId="0" fontId="3" fillId="2" borderId="56" xfId="81" applyNumberFormat="1" applyFont="1" applyBorder="1" applyAlignment="1">
      <alignment horizontal="center" vertical="center"/>
    </xf>
    <xf numFmtId="7" fontId="11" fillId="2" borderId="57" xfId="81" applyNumberFormat="1" applyBorder="1" applyAlignment="1">
      <alignment horizontal="right" vertical="center"/>
    </xf>
    <xf numFmtId="0" fontId="11" fillId="2" borderId="0" xfId="81" applyNumberFormat="1" applyAlignment="1">
      <alignment vertical="center"/>
    </xf>
    <xf numFmtId="4" fontId="11" fillId="26" borderId="38" xfId="81" applyNumberFormat="1" applyFont="1" applyFill="1" applyBorder="1" applyAlignment="1" applyProtection="1">
      <alignment horizontal="center" vertical="top" wrapText="1"/>
    </xf>
    <xf numFmtId="7" fontId="11" fillId="2" borderId="43" xfId="81" applyNumberFormat="1" applyBorder="1" applyAlignment="1">
      <alignment horizontal="right" vertical="center"/>
    </xf>
    <xf numFmtId="0" fontId="3" fillId="2" borderId="58" xfId="81" applyNumberFormat="1" applyFont="1" applyBorder="1" applyAlignment="1">
      <alignment horizontal="center" vertical="center"/>
    </xf>
    <xf numFmtId="7" fontId="11" fillId="2" borderId="22" xfId="81" applyNumberFormat="1" applyBorder="1" applyAlignment="1">
      <alignment horizontal="right" vertical="center"/>
    </xf>
    <xf numFmtId="7" fontId="11" fillId="2" borderId="59" xfId="81" applyNumberFormat="1" applyBorder="1" applyAlignment="1">
      <alignment horizontal="right" vertical="center"/>
    </xf>
    <xf numFmtId="0" fontId="3" fillId="2" borderId="37" xfId="0" applyNumberFormat="1" applyFont="1" applyBorder="1" applyAlignment="1">
      <alignment horizontal="center"/>
    </xf>
    <xf numFmtId="7" fontId="5" fillId="2" borderId="30" xfId="0" applyNumberFormat="1" applyFont="1" applyBorder="1" applyAlignment="1">
      <alignment horizontal="right"/>
    </xf>
    <xf numFmtId="7" fontId="0" fillId="2" borderId="60" xfId="0" applyNumberFormat="1" applyBorder="1" applyAlignment="1">
      <alignment horizontal="right"/>
    </xf>
    <xf numFmtId="7" fontId="5" fillId="2" borderId="60" xfId="0" applyNumberFormat="1" applyFont="1" applyBorder="1" applyAlignment="1">
      <alignment horizontal="right"/>
    </xf>
    <xf numFmtId="164" fontId="3" fillId="25" borderId="19" xfId="0" applyNumberFormat="1" applyFont="1" applyFill="1" applyBorder="1" applyAlignment="1" applyProtection="1">
      <alignment horizontal="left" vertical="center"/>
    </xf>
    <xf numFmtId="164" fontId="3" fillId="25" borderId="19" xfId="0" applyNumberFormat="1" applyFont="1" applyFill="1" applyBorder="1" applyAlignment="1" applyProtection="1">
      <alignment horizontal="left" vertical="center" wrapText="1"/>
    </xf>
    <xf numFmtId="4" fontId="11" fillId="26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26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right" vertical="top"/>
    </xf>
    <xf numFmtId="166" fontId="11" fillId="26" borderId="1" xfId="0" applyNumberFormat="1" applyFont="1" applyFill="1" applyBorder="1" applyAlignment="1" applyProtection="1">
      <alignment vertical="top"/>
      <protection locked="0"/>
    </xf>
    <xf numFmtId="166" fontId="11" fillId="0" borderId="1" xfId="0" applyNumberFormat="1" applyFont="1" applyFill="1" applyBorder="1" applyAlignment="1">
      <alignment vertical="top"/>
    </xf>
    <xf numFmtId="0" fontId="55" fillId="26" borderId="0" xfId="0" applyFont="1" applyFill="1"/>
    <xf numFmtId="167" fontId="11" fillId="26" borderId="1" xfId="0" applyNumberFormat="1" applyFont="1" applyFill="1" applyBorder="1" applyAlignment="1">
      <alignment horizontal="center" vertical="top"/>
    </xf>
    <xf numFmtId="0" fontId="11" fillId="26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6" fontId="11" fillId="26" borderId="1" xfId="0" applyNumberFormat="1" applyFont="1" applyFill="1" applyBorder="1" applyAlignment="1">
      <alignment vertical="top"/>
    </xf>
    <xf numFmtId="4" fontId="11" fillId="26" borderId="1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left" vertical="top"/>
    </xf>
    <xf numFmtId="177" fontId="11" fillId="26" borderId="1" xfId="0" applyNumberFormat="1" applyFont="1" applyFill="1" applyBorder="1" applyAlignment="1">
      <alignment horizontal="center" vertical="top"/>
    </xf>
    <xf numFmtId="177" fontId="11" fillId="26" borderId="1" xfId="0" applyNumberFormat="1" applyFont="1" applyFill="1" applyBorder="1" applyAlignment="1">
      <alignment horizontal="center" vertical="top" wrapText="1"/>
    </xf>
    <xf numFmtId="177" fontId="11" fillId="26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0" fontId="56" fillId="26" borderId="0" xfId="0" applyFont="1" applyFill="1"/>
    <xf numFmtId="165" fontId="11" fillId="26" borderId="1" xfId="0" applyNumberFormat="1" applyFont="1" applyFill="1" applyBorder="1" applyAlignment="1">
      <alignment horizontal="right" vertical="top" wrapText="1"/>
    </xf>
    <xf numFmtId="164" fontId="11" fillId="26" borderId="1" xfId="0" applyNumberFormat="1" applyFont="1" applyFill="1" applyBorder="1" applyAlignment="1">
      <alignment horizontal="left" vertical="top" wrapText="1"/>
    </xf>
    <xf numFmtId="0" fontId="11" fillId="26" borderId="1" xfId="0" applyFont="1" applyFill="1" applyBorder="1" applyAlignment="1">
      <alignment horizontal="center" vertical="top" wrapText="1"/>
    </xf>
    <xf numFmtId="165" fontId="11" fillId="26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vertical="top" wrapText="1"/>
    </xf>
    <xf numFmtId="0" fontId="55" fillId="26" borderId="0" xfId="0" applyFont="1" applyFill="1" applyAlignment="1">
      <alignment vertical="top"/>
    </xf>
    <xf numFmtId="164" fontId="11" fillId="0" borderId="1" xfId="0" applyNumberFormat="1" applyFont="1" applyFill="1" applyBorder="1" applyAlignment="1">
      <alignment vertical="top" wrapText="1"/>
    </xf>
    <xf numFmtId="164" fontId="11" fillId="26" borderId="39" xfId="0" applyNumberFormat="1" applyFont="1" applyFill="1" applyBorder="1" applyAlignment="1">
      <alignment horizontal="center" vertical="top" wrapText="1"/>
    </xf>
    <xf numFmtId="164" fontId="11" fillId="0" borderId="39" xfId="0" applyNumberFormat="1" applyFont="1" applyFill="1" applyBorder="1" applyAlignment="1">
      <alignment horizontal="left" vertical="top" wrapText="1"/>
    </xf>
    <xf numFmtId="178" fontId="11" fillId="0" borderId="1" xfId="0" applyNumberFormat="1" applyFont="1" applyFill="1" applyBorder="1" applyAlignment="1">
      <alignment horizontal="right" vertical="top" wrapText="1"/>
    </xf>
    <xf numFmtId="178" fontId="11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 applyProtection="1">
      <alignment vertical="top"/>
      <protection locked="0"/>
    </xf>
    <xf numFmtId="0" fontId="55" fillId="0" borderId="0" xfId="0" applyFont="1" applyFill="1"/>
    <xf numFmtId="167" fontId="11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178" fontId="11" fillId="26" borderId="1" xfId="0" applyNumberFormat="1" applyFont="1" applyFill="1" applyBorder="1" applyAlignment="1">
      <alignment horizontal="right" vertical="top"/>
    </xf>
    <xf numFmtId="0" fontId="12" fillId="0" borderId="0" xfId="0" applyFont="1" applyFill="1"/>
    <xf numFmtId="1" fontId="11" fillId="0" borderId="39" xfId="0" applyNumberFormat="1" applyFont="1" applyFill="1" applyBorder="1" applyAlignment="1">
      <alignment horizontal="right" vertical="top" wrapText="1"/>
    </xf>
    <xf numFmtId="164" fontId="11" fillId="0" borderId="1" xfId="80" applyNumberFormat="1" applyFont="1" applyFill="1" applyBorder="1" applyAlignment="1">
      <alignment horizontal="left" vertical="top" wrapText="1"/>
    </xf>
    <xf numFmtId="164" fontId="11" fillId="0" borderId="1" xfId="80" applyNumberFormat="1" applyFont="1" applyFill="1" applyBorder="1" applyAlignment="1">
      <alignment horizontal="center" vertical="top" wrapText="1"/>
    </xf>
    <xf numFmtId="164" fontId="11" fillId="0" borderId="1" xfId="80" applyNumberFormat="1" applyFont="1" applyFill="1" applyBorder="1" applyAlignment="1">
      <alignment vertical="top" wrapText="1"/>
    </xf>
    <xf numFmtId="0" fontId="55" fillId="0" borderId="0" xfId="0" applyFont="1" applyFill="1" applyAlignment="1">
      <alignment vertical="top"/>
    </xf>
    <xf numFmtId="4" fontId="11" fillId="0" borderId="1" xfId="80" applyNumberFormat="1" applyFont="1" applyFill="1" applyBorder="1" applyAlignment="1">
      <alignment horizontal="center" vertical="top" wrapText="1"/>
    </xf>
    <xf numFmtId="165" fontId="11" fillId="0" borderId="1" xfId="80" applyNumberFormat="1" applyFont="1" applyFill="1" applyBorder="1" applyAlignment="1">
      <alignment horizontal="left" vertical="top" wrapText="1"/>
    </xf>
    <xf numFmtId="0" fontId="11" fillId="0" borderId="1" xfId="80" applyFont="1" applyFill="1" applyBorder="1" applyAlignment="1">
      <alignment horizontal="center" vertical="top" wrapText="1"/>
    </xf>
    <xf numFmtId="1" fontId="11" fillId="0" borderId="1" xfId="80" applyNumberFormat="1" applyFont="1" applyFill="1" applyBorder="1" applyAlignment="1">
      <alignment horizontal="right" vertical="top" wrapText="1"/>
    </xf>
    <xf numFmtId="166" fontId="11" fillId="0" borderId="1" xfId="80" applyNumberFormat="1" applyFont="1" applyFill="1" applyBorder="1" applyAlignment="1">
      <alignment vertical="top"/>
    </xf>
    <xf numFmtId="2" fontId="11" fillId="0" borderId="1" xfId="0" applyNumberFormat="1" applyFont="1" applyFill="1" applyBorder="1" applyAlignment="1">
      <alignment horizontal="right" vertical="top"/>
    </xf>
    <xf numFmtId="164" fontId="11" fillId="0" borderId="39" xfId="0" applyNumberFormat="1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" fontId="11" fillId="0" borderId="2" xfId="0" applyNumberFormat="1" applyFont="1" applyFill="1" applyBorder="1" applyAlignment="1">
      <alignment horizontal="right" vertical="top"/>
    </xf>
    <xf numFmtId="166" fontId="11" fillId="26" borderId="2" xfId="0" applyNumberFormat="1" applyFont="1" applyFill="1" applyBorder="1" applyAlignment="1" applyProtection="1">
      <alignment vertical="top"/>
      <protection locked="0"/>
    </xf>
    <xf numFmtId="166" fontId="11" fillId="0" borderId="2" xfId="0" applyNumberFormat="1" applyFont="1" applyFill="1" applyBorder="1" applyAlignment="1">
      <alignment vertical="top"/>
    </xf>
    <xf numFmtId="165" fontId="11" fillId="0" borderId="2" xfId="0" applyNumberFormat="1" applyFont="1" applyFill="1" applyBorder="1" applyAlignment="1">
      <alignment horizontal="left" vertical="top" wrapText="1"/>
    </xf>
    <xf numFmtId="178" fontId="11" fillId="0" borderId="2" xfId="0" applyNumberFormat="1" applyFont="1" applyFill="1" applyBorder="1" applyAlignment="1">
      <alignment horizontal="right" vertical="top"/>
    </xf>
    <xf numFmtId="178" fontId="11" fillId="0" borderId="2" xfId="0" applyNumberFormat="1" applyFont="1" applyFill="1" applyBorder="1" applyAlignment="1">
      <alignment horizontal="right" vertical="top" wrapText="1"/>
    </xf>
    <xf numFmtId="165" fontId="11" fillId="0" borderId="2" xfId="0" applyNumberFormat="1" applyFont="1" applyFill="1" applyBorder="1" applyAlignment="1">
      <alignment horizontal="right" vertical="top" wrapText="1"/>
    </xf>
    <xf numFmtId="1" fontId="11" fillId="0" borderId="2" xfId="0" applyNumberFormat="1" applyFont="1" applyFill="1" applyBorder="1" applyAlignment="1">
      <alignment horizontal="right" vertical="top" wrapText="1"/>
    </xf>
    <xf numFmtId="7" fontId="0" fillId="26" borderId="19" xfId="0" applyNumberFormat="1" applyFill="1" applyBorder="1" applyAlignment="1">
      <alignment horizontal="right"/>
    </xf>
    <xf numFmtId="7" fontId="0" fillId="26" borderId="20" xfId="0" applyNumberFormat="1" applyFill="1" applyBorder="1" applyAlignment="1">
      <alignment horizontal="right"/>
    </xf>
    <xf numFmtId="166" fontId="11" fillId="26" borderId="1" xfId="80" applyNumberFormat="1" applyFont="1" applyFill="1" applyBorder="1" applyAlignment="1" applyProtection="1">
      <alignment vertical="top"/>
      <protection locked="0"/>
    </xf>
    <xf numFmtId="7" fontId="0" fillId="26" borderId="20" xfId="0" applyNumberFormat="1" applyFill="1" applyBorder="1" applyAlignment="1">
      <alignment horizontal="right" vertical="center"/>
    </xf>
    <xf numFmtId="0" fontId="10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10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8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8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10" fillId="0" borderId="37" xfId="0" applyNumberFormat="1" applyFont="1" applyFill="1" applyBorder="1" applyAlignment="1">
      <alignment vertical="top" wrapText="1"/>
    </xf>
    <xf numFmtId="0" fontId="0" fillId="0" borderId="41" xfId="0" applyNumberFormat="1" applyFill="1" applyBorder="1" applyAlignment="1">
      <alignment wrapText="1"/>
    </xf>
    <xf numFmtId="0" fontId="0" fillId="0" borderId="42" xfId="0" applyNumberFormat="1" applyFill="1" applyBorder="1" applyAlignment="1">
      <alignment wrapText="1"/>
    </xf>
    <xf numFmtId="1" fontId="8" fillId="2" borderId="20" xfId="81" applyNumberFormat="1" applyFont="1" applyBorder="1" applyAlignment="1">
      <alignment horizontal="left" vertical="center" wrapText="1"/>
    </xf>
    <xf numFmtId="0" fontId="11" fillId="2" borderId="0" xfId="81" applyNumberFormat="1" applyBorder="1" applyAlignment="1">
      <alignment vertical="center" wrapText="1"/>
    </xf>
    <xf numFmtId="0" fontId="11" fillId="2" borderId="48" xfId="81" applyNumberFormat="1" applyBorder="1" applyAlignment="1">
      <alignment vertical="center" wrapText="1"/>
    </xf>
    <xf numFmtId="1" fontId="8" fillId="2" borderId="43" xfId="81" applyNumberFormat="1" applyFont="1" applyBorder="1" applyAlignment="1">
      <alignment horizontal="left" vertical="center" wrapText="1"/>
    </xf>
    <xf numFmtId="0" fontId="11" fillId="2" borderId="44" xfId="81" applyNumberFormat="1" applyBorder="1" applyAlignment="1">
      <alignment vertical="center" wrapText="1"/>
    </xf>
    <xf numFmtId="0" fontId="11" fillId="2" borderId="45" xfId="81" applyNumberFormat="1" applyBorder="1" applyAlignment="1">
      <alignment vertical="center" wrapText="1"/>
    </xf>
    <xf numFmtId="1" fontId="4" fillId="2" borderId="43" xfId="0" applyNumberFormat="1" applyFont="1" applyBorder="1" applyAlignment="1">
      <alignment horizontal="left" vertical="center" wrapText="1"/>
    </xf>
    <xf numFmtId="1" fontId="4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0" fontId="10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09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H481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7.886718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  <col min="9" max="9" width="26.33203125" customWidth="1"/>
  </cols>
  <sheetData>
    <row r="1" spans="1:8" ht="15.75" x14ac:dyDescent="0.2">
      <c r="A1" s="33"/>
      <c r="B1" s="31" t="s">
        <v>0</v>
      </c>
      <c r="C1" s="32"/>
      <c r="D1" s="32"/>
      <c r="E1" s="32"/>
      <c r="F1" s="32"/>
      <c r="G1" s="33"/>
      <c r="H1" s="32"/>
    </row>
    <row r="2" spans="1:8" x14ac:dyDescent="0.2">
      <c r="A2" s="30"/>
      <c r="B2" s="14" t="s">
        <v>241</v>
      </c>
      <c r="C2" s="1"/>
      <c r="D2" s="1"/>
      <c r="E2" s="1"/>
      <c r="F2" s="1"/>
      <c r="G2" s="30"/>
      <c r="H2" s="1"/>
    </row>
    <row r="3" spans="1:8" x14ac:dyDescent="0.2">
      <c r="A3" s="18"/>
      <c r="B3" s="13" t="s">
        <v>1</v>
      </c>
      <c r="C3" s="36"/>
      <c r="D3" s="36"/>
      <c r="E3" s="36"/>
      <c r="F3" s="36"/>
      <c r="G3" s="50"/>
      <c r="H3" s="51"/>
    </row>
    <row r="4" spans="1:8" x14ac:dyDescent="0.2">
      <c r="A4" s="69" t="s">
        <v>26</v>
      </c>
      <c r="B4" s="15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9" t="s">
        <v>8</v>
      </c>
      <c r="H4" s="2" t="s">
        <v>9</v>
      </c>
    </row>
    <row r="5" spans="1:8" ht="15.75" thickBot="1" x14ac:dyDescent="0.25">
      <c r="A5" s="24"/>
      <c r="B5" s="44"/>
      <c r="C5" s="45"/>
      <c r="D5" s="46" t="s">
        <v>10</v>
      </c>
      <c r="E5" s="47"/>
      <c r="F5" s="48" t="s">
        <v>11</v>
      </c>
      <c r="G5" s="49"/>
      <c r="H5" s="63"/>
    </row>
    <row r="6" spans="1:8" ht="30" customHeight="1" thickTop="1" x14ac:dyDescent="0.2">
      <c r="A6" s="20"/>
      <c r="B6" s="165" t="s">
        <v>29</v>
      </c>
      <c r="C6" s="166"/>
      <c r="D6" s="166"/>
      <c r="E6" s="166"/>
      <c r="F6" s="167"/>
      <c r="G6" s="52"/>
      <c r="H6" s="53"/>
    </row>
    <row r="7" spans="1:8" s="41" customFormat="1" ht="30" customHeight="1" x14ac:dyDescent="0.2">
      <c r="A7" s="39"/>
      <c r="B7" s="38" t="s">
        <v>12</v>
      </c>
      <c r="C7" s="170" t="s">
        <v>598</v>
      </c>
      <c r="D7" s="171"/>
      <c r="E7" s="171"/>
      <c r="F7" s="172"/>
      <c r="G7" s="40"/>
      <c r="H7" s="40" t="s">
        <v>2</v>
      </c>
    </row>
    <row r="8" spans="1:8" ht="30" customHeight="1" x14ac:dyDescent="0.2">
      <c r="A8" s="20"/>
      <c r="B8" s="16"/>
      <c r="C8" s="34" t="s">
        <v>19</v>
      </c>
      <c r="D8" s="10"/>
      <c r="E8" s="8" t="s">
        <v>2</v>
      </c>
      <c r="F8" s="8" t="s">
        <v>2</v>
      </c>
      <c r="G8" s="23" t="s">
        <v>2</v>
      </c>
      <c r="H8" s="23"/>
    </row>
    <row r="9" spans="1:8" s="132" customFormat="1" ht="30" customHeight="1" x14ac:dyDescent="0.2">
      <c r="A9" s="130" t="s">
        <v>87</v>
      </c>
      <c r="B9" s="98" t="s">
        <v>170</v>
      </c>
      <c r="C9" s="99" t="s">
        <v>88</v>
      </c>
      <c r="D9" s="109" t="s">
        <v>361</v>
      </c>
      <c r="E9" s="101" t="s">
        <v>31</v>
      </c>
      <c r="F9" s="129">
        <v>4750</v>
      </c>
      <c r="G9" s="103"/>
      <c r="H9" s="104">
        <f t="shared" ref="H9:H10" si="0">ROUND(G9*F9,2)</f>
        <v>0</v>
      </c>
    </row>
    <row r="10" spans="1:8" s="132" customFormat="1" ht="30" customHeight="1" x14ac:dyDescent="0.2">
      <c r="A10" s="133" t="s">
        <v>89</v>
      </c>
      <c r="B10" s="98" t="s">
        <v>32</v>
      </c>
      <c r="C10" s="99" t="s">
        <v>90</v>
      </c>
      <c r="D10" s="109" t="s">
        <v>362</v>
      </c>
      <c r="E10" s="101" t="s">
        <v>33</v>
      </c>
      <c r="F10" s="129">
        <v>9900</v>
      </c>
      <c r="G10" s="103"/>
      <c r="H10" s="104">
        <f t="shared" si="0"/>
        <v>0</v>
      </c>
    </row>
    <row r="11" spans="1:8" s="132" customFormat="1" ht="30" customHeight="1" x14ac:dyDescent="0.2">
      <c r="A11" s="133" t="s">
        <v>91</v>
      </c>
      <c r="B11" s="98" t="s">
        <v>92</v>
      </c>
      <c r="C11" s="99" t="s">
        <v>363</v>
      </c>
      <c r="D11" s="109" t="s">
        <v>362</v>
      </c>
      <c r="E11" s="101"/>
      <c r="F11" s="102"/>
      <c r="G11" s="107"/>
      <c r="H11" s="104"/>
    </row>
    <row r="12" spans="1:8" s="105" customFormat="1" ht="30" customHeight="1" x14ac:dyDescent="0.2">
      <c r="A12" s="106" t="s">
        <v>364</v>
      </c>
      <c r="B12" s="108" t="s">
        <v>34</v>
      </c>
      <c r="C12" s="99" t="s">
        <v>365</v>
      </c>
      <c r="D12" s="109" t="s">
        <v>2</v>
      </c>
      <c r="E12" s="101" t="s">
        <v>35</v>
      </c>
      <c r="F12" s="129">
        <v>5135</v>
      </c>
      <c r="G12" s="103"/>
      <c r="H12" s="104">
        <f t="shared" ref="H12:H13" si="1">ROUND(G12*F12,2)</f>
        <v>0</v>
      </c>
    </row>
    <row r="13" spans="1:8" s="105" customFormat="1" ht="30" customHeight="1" x14ac:dyDescent="0.2">
      <c r="A13" s="106" t="s">
        <v>366</v>
      </c>
      <c r="B13" s="108" t="s">
        <v>41</v>
      </c>
      <c r="C13" s="99" t="s">
        <v>367</v>
      </c>
      <c r="D13" s="109" t="s">
        <v>2</v>
      </c>
      <c r="E13" s="101" t="s">
        <v>35</v>
      </c>
      <c r="F13" s="129">
        <v>8920</v>
      </c>
      <c r="G13" s="103"/>
      <c r="H13" s="104">
        <f t="shared" si="1"/>
        <v>0</v>
      </c>
    </row>
    <row r="14" spans="1:8" s="132" customFormat="1" ht="30" customHeight="1" x14ac:dyDescent="0.2">
      <c r="A14" s="133" t="s">
        <v>36</v>
      </c>
      <c r="B14" s="98" t="s">
        <v>93</v>
      </c>
      <c r="C14" s="99" t="s">
        <v>37</v>
      </c>
      <c r="D14" s="109" t="s">
        <v>361</v>
      </c>
      <c r="E14" s="101"/>
      <c r="F14" s="102"/>
      <c r="G14" s="107"/>
      <c r="H14" s="104"/>
    </row>
    <row r="15" spans="1:8" s="105" customFormat="1" ht="33" customHeight="1" x14ac:dyDescent="0.2">
      <c r="A15" s="106" t="s">
        <v>368</v>
      </c>
      <c r="B15" s="108" t="s">
        <v>34</v>
      </c>
      <c r="C15" s="99" t="s">
        <v>369</v>
      </c>
      <c r="D15" s="109" t="s">
        <v>2</v>
      </c>
      <c r="E15" s="101" t="s">
        <v>31</v>
      </c>
      <c r="F15" s="129">
        <v>1100</v>
      </c>
      <c r="G15" s="103"/>
      <c r="H15" s="104">
        <f t="shared" ref="H15:H18" si="2">ROUND(G15*F15,2)</f>
        <v>0</v>
      </c>
    </row>
    <row r="16" spans="1:8" s="132" customFormat="1" ht="30" customHeight="1" x14ac:dyDescent="0.2">
      <c r="A16" s="130" t="s">
        <v>38</v>
      </c>
      <c r="B16" s="98" t="s">
        <v>94</v>
      </c>
      <c r="C16" s="99" t="s">
        <v>39</v>
      </c>
      <c r="D16" s="109" t="s">
        <v>361</v>
      </c>
      <c r="E16" s="101" t="s">
        <v>33</v>
      </c>
      <c r="F16" s="129">
        <v>2100</v>
      </c>
      <c r="G16" s="103"/>
      <c r="H16" s="104">
        <f t="shared" si="2"/>
        <v>0</v>
      </c>
    </row>
    <row r="17" spans="1:8" s="132" customFormat="1" ht="30" customHeight="1" x14ac:dyDescent="0.2">
      <c r="A17" s="133" t="s">
        <v>95</v>
      </c>
      <c r="B17" s="98" t="s">
        <v>96</v>
      </c>
      <c r="C17" s="99" t="s">
        <v>370</v>
      </c>
      <c r="D17" s="109" t="s">
        <v>371</v>
      </c>
      <c r="E17" s="101"/>
      <c r="F17" s="102"/>
      <c r="G17" s="110"/>
      <c r="H17" s="104">
        <f t="shared" si="2"/>
        <v>0</v>
      </c>
    </row>
    <row r="18" spans="1:8" s="105" customFormat="1" ht="30" customHeight="1" x14ac:dyDescent="0.2">
      <c r="A18" s="106" t="s">
        <v>372</v>
      </c>
      <c r="B18" s="108" t="s">
        <v>34</v>
      </c>
      <c r="C18" s="99" t="s">
        <v>373</v>
      </c>
      <c r="D18" s="109" t="s">
        <v>2</v>
      </c>
      <c r="E18" s="101" t="s">
        <v>33</v>
      </c>
      <c r="F18" s="129">
        <v>9900</v>
      </c>
      <c r="G18" s="103"/>
      <c r="H18" s="104">
        <f t="shared" si="2"/>
        <v>0</v>
      </c>
    </row>
    <row r="19" spans="1:8" s="132" customFormat="1" ht="30" customHeight="1" x14ac:dyDescent="0.2">
      <c r="A19" s="133" t="s">
        <v>374</v>
      </c>
      <c r="B19" s="98" t="s">
        <v>97</v>
      </c>
      <c r="C19" s="99" t="s">
        <v>98</v>
      </c>
      <c r="D19" s="109" t="s">
        <v>375</v>
      </c>
      <c r="E19" s="101"/>
      <c r="F19" s="102"/>
      <c r="G19" s="107"/>
      <c r="H19" s="104"/>
    </row>
    <row r="20" spans="1:8" s="105" customFormat="1" ht="30" customHeight="1" x14ac:dyDescent="0.2">
      <c r="A20" s="106" t="s">
        <v>376</v>
      </c>
      <c r="B20" s="108" t="s">
        <v>34</v>
      </c>
      <c r="C20" s="99" t="s">
        <v>377</v>
      </c>
      <c r="D20" s="109" t="s">
        <v>2</v>
      </c>
      <c r="E20" s="101" t="s">
        <v>33</v>
      </c>
      <c r="F20" s="129">
        <v>11755</v>
      </c>
      <c r="G20" s="103"/>
      <c r="H20" s="104">
        <f>ROUND(G20*F20,2)</f>
        <v>0</v>
      </c>
    </row>
    <row r="21" spans="1:8" ht="30" customHeight="1" x14ac:dyDescent="0.2">
      <c r="A21" s="20"/>
      <c r="B21" s="16"/>
      <c r="C21" s="35" t="s">
        <v>344</v>
      </c>
      <c r="D21" s="10"/>
      <c r="E21" s="7"/>
      <c r="F21" s="10"/>
      <c r="G21" s="161"/>
      <c r="H21" s="23"/>
    </row>
    <row r="22" spans="1:8" s="132" customFormat="1" ht="30" customHeight="1" x14ac:dyDescent="0.2">
      <c r="A22" s="134" t="s">
        <v>68</v>
      </c>
      <c r="B22" s="98" t="s">
        <v>99</v>
      </c>
      <c r="C22" s="99" t="s">
        <v>69</v>
      </c>
      <c r="D22" s="109" t="s">
        <v>361</v>
      </c>
      <c r="E22" s="101"/>
      <c r="F22" s="102"/>
      <c r="G22" s="107"/>
      <c r="H22" s="104"/>
    </row>
    <row r="23" spans="1:8" s="105" customFormat="1" ht="30" customHeight="1" x14ac:dyDescent="0.2">
      <c r="A23" s="111" t="s">
        <v>70</v>
      </c>
      <c r="B23" s="108" t="s">
        <v>34</v>
      </c>
      <c r="C23" s="99" t="s">
        <v>570</v>
      </c>
      <c r="D23" s="109"/>
      <c r="E23" s="101" t="s">
        <v>33</v>
      </c>
      <c r="F23" s="129">
        <v>10840</v>
      </c>
      <c r="G23" s="103"/>
      <c r="H23" s="104">
        <f>ROUND(G23*F23,2)</f>
        <v>0</v>
      </c>
    </row>
    <row r="24" spans="1:8" s="105" customFormat="1" ht="30" customHeight="1" x14ac:dyDescent="0.2">
      <c r="A24" s="111" t="s">
        <v>171</v>
      </c>
      <c r="B24" s="108" t="s">
        <v>41</v>
      </c>
      <c r="C24" s="99" t="s">
        <v>172</v>
      </c>
      <c r="D24" s="109" t="s">
        <v>2</v>
      </c>
      <c r="E24" s="101" t="s">
        <v>33</v>
      </c>
      <c r="F24" s="129">
        <v>180</v>
      </c>
      <c r="G24" s="103"/>
      <c r="H24" s="104">
        <f>ROUND(G24*F24,2)</f>
        <v>0</v>
      </c>
    </row>
    <row r="25" spans="1:8" s="105" customFormat="1" ht="33" customHeight="1" x14ac:dyDescent="0.2">
      <c r="A25" s="111" t="s">
        <v>524</v>
      </c>
      <c r="B25" s="98" t="s">
        <v>100</v>
      </c>
      <c r="C25" s="99" t="s">
        <v>525</v>
      </c>
      <c r="D25" s="109" t="s">
        <v>173</v>
      </c>
      <c r="E25" s="101"/>
      <c r="F25" s="102"/>
      <c r="G25" s="107"/>
      <c r="H25" s="104"/>
    </row>
    <row r="26" spans="1:8" s="105" customFormat="1" ht="30" customHeight="1" x14ac:dyDescent="0.2">
      <c r="A26" s="111" t="s">
        <v>526</v>
      </c>
      <c r="B26" s="108" t="s">
        <v>34</v>
      </c>
      <c r="C26" s="99" t="s">
        <v>527</v>
      </c>
      <c r="D26" s="109" t="s">
        <v>2</v>
      </c>
      <c r="E26" s="101" t="s">
        <v>33</v>
      </c>
      <c r="F26" s="102">
        <v>25</v>
      </c>
      <c r="G26" s="103"/>
      <c r="H26" s="104">
        <f t="shared" ref="H26" si="3">ROUND(G26*F26,2)</f>
        <v>0</v>
      </c>
    </row>
    <row r="27" spans="1:8" s="132" customFormat="1" ht="30" customHeight="1" x14ac:dyDescent="0.2">
      <c r="A27" s="134" t="s">
        <v>42</v>
      </c>
      <c r="B27" s="98" t="s">
        <v>101</v>
      </c>
      <c r="C27" s="99" t="s">
        <v>43</v>
      </c>
      <c r="D27" s="109" t="s">
        <v>173</v>
      </c>
      <c r="E27" s="101"/>
      <c r="F27" s="102"/>
      <c r="G27" s="107"/>
      <c r="H27" s="104"/>
    </row>
    <row r="28" spans="1:8" s="105" customFormat="1" ht="30" customHeight="1" x14ac:dyDescent="0.2">
      <c r="A28" s="111" t="s">
        <v>44</v>
      </c>
      <c r="B28" s="108" t="s">
        <v>34</v>
      </c>
      <c r="C28" s="99" t="s">
        <v>45</v>
      </c>
      <c r="D28" s="109" t="s">
        <v>2</v>
      </c>
      <c r="E28" s="101" t="s">
        <v>40</v>
      </c>
      <c r="F28" s="102">
        <v>135</v>
      </c>
      <c r="G28" s="103"/>
      <c r="H28" s="104">
        <f>ROUND(G28*F28,2)</f>
        <v>0</v>
      </c>
    </row>
    <row r="29" spans="1:8" s="105" customFormat="1" ht="30" customHeight="1" x14ac:dyDescent="0.2">
      <c r="A29" s="111" t="s">
        <v>174</v>
      </c>
      <c r="B29" s="108" t="s">
        <v>41</v>
      </c>
      <c r="C29" s="99" t="s">
        <v>175</v>
      </c>
      <c r="D29" s="109" t="s">
        <v>2</v>
      </c>
      <c r="E29" s="101" t="s">
        <v>40</v>
      </c>
      <c r="F29" s="102">
        <v>250</v>
      </c>
      <c r="G29" s="103"/>
      <c r="H29" s="104">
        <f>ROUND(G29*F29,2)</f>
        <v>0</v>
      </c>
    </row>
    <row r="30" spans="1:8" s="132" customFormat="1" ht="30" customHeight="1" x14ac:dyDescent="0.2">
      <c r="A30" s="134" t="s">
        <v>46</v>
      </c>
      <c r="B30" s="98" t="s">
        <v>102</v>
      </c>
      <c r="C30" s="99" t="s">
        <v>47</v>
      </c>
      <c r="D30" s="109" t="s">
        <v>173</v>
      </c>
      <c r="E30" s="101"/>
      <c r="F30" s="102"/>
      <c r="G30" s="107"/>
      <c r="H30" s="104"/>
    </row>
    <row r="31" spans="1:8" s="105" customFormat="1" ht="30" customHeight="1" x14ac:dyDescent="0.2">
      <c r="A31" s="113" t="s">
        <v>176</v>
      </c>
      <c r="B31" s="114" t="s">
        <v>34</v>
      </c>
      <c r="C31" s="115" t="s">
        <v>177</v>
      </c>
      <c r="D31" s="114" t="s">
        <v>2</v>
      </c>
      <c r="E31" s="114" t="s">
        <v>40</v>
      </c>
      <c r="F31" s="102">
        <v>95</v>
      </c>
      <c r="G31" s="103"/>
      <c r="H31" s="104">
        <f>ROUND(G31*F31,2)</f>
        <v>0</v>
      </c>
    </row>
    <row r="32" spans="1:8" s="105" customFormat="1" ht="30" customHeight="1" x14ac:dyDescent="0.2">
      <c r="A32" s="111" t="s">
        <v>48</v>
      </c>
      <c r="B32" s="149" t="s">
        <v>41</v>
      </c>
      <c r="C32" s="150" t="s">
        <v>49</v>
      </c>
      <c r="D32" s="151" t="s">
        <v>2</v>
      </c>
      <c r="E32" s="152" t="s">
        <v>40</v>
      </c>
      <c r="F32" s="153">
        <v>25</v>
      </c>
      <c r="G32" s="154"/>
      <c r="H32" s="155">
        <f>ROUND(G32*F32,2)</f>
        <v>0</v>
      </c>
    </row>
    <row r="33" spans="1:8" s="132" customFormat="1" ht="30" customHeight="1" x14ac:dyDescent="0.2">
      <c r="A33" s="134" t="s">
        <v>164</v>
      </c>
      <c r="B33" s="98" t="s">
        <v>109</v>
      </c>
      <c r="C33" s="99" t="s">
        <v>165</v>
      </c>
      <c r="D33" s="109" t="s">
        <v>103</v>
      </c>
      <c r="E33" s="101"/>
      <c r="F33" s="102"/>
      <c r="G33" s="107"/>
      <c r="H33" s="104"/>
    </row>
    <row r="34" spans="1:8" s="105" customFormat="1" ht="30" customHeight="1" x14ac:dyDescent="0.2">
      <c r="A34" s="111" t="s">
        <v>166</v>
      </c>
      <c r="B34" s="108" t="s">
        <v>34</v>
      </c>
      <c r="C34" s="99" t="s">
        <v>104</v>
      </c>
      <c r="D34" s="109" t="s">
        <v>2</v>
      </c>
      <c r="E34" s="101" t="s">
        <v>33</v>
      </c>
      <c r="F34" s="129">
        <v>2030</v>
      </c>
      <c r="G34" s="103"/>
      <c r="H34" s="104">
        <f t="shared" ref="H34" si="4">ROUND(G34*F34,2)</f>
        <v>0</v>
      </c>
    </row>
    <row r="35" spans="1:8" s="132" customFormat="1" ht="30" customHeight="1" x14ac:dyDescent="0.2">
      <c r="A35" s="134" t="s">
        <v>378</v>
      </c>
      <c r="B35" s="98" t="s">
        <v>112</v>
      </c>
      <c r="C35" s="99" t="s">
        <v>379</v>
      </c>
      <c r="D35" s="109" t="s">
        <v>380</v>
      </c>
      <c r="E35" s="101"/>
      <c r="F35" s="102"/>
      <c r="G35" s="107"/>
      <c r="H35" s="104"/>
    </row>
    <row r="36" spans="1:8" s="105" customFormat="1" ht="30" customHeight="1" x14ac:dyDescent="0.2">
      <c r="A36" s="111" t="s">
        <v>381</v>
      </c>
      <c r="B36" s="108" t="s">
        <v>34</v>
      </c>
      <c r="C36" s="99" t="s">
        <v>528</v>
      </c>
      <c r="D36" s="109" t="s">
        <v>245</v>
      </c>
      <c r="E36" s="101" t="s">
        <v>33</v>
      </c>
      <c r="F36" s="129">
        <v>30</v>
      </c>
      <c r="G36" s="103"/>
      <c r="H36" s="104">
        <f t="shared" ref="H36:H37" si="5">ROUND(G36*F36,2)</f>
        <v>0</v>
      </c>
    </row>
    <row r="37" spans="1:8" s="105" customFormat="1" ht="33" customHeight="1" x14ac:dyDescent="0.2">
      <c r="A37" s="111" t="s">
        <v>541</v>
      </c>
      <c r="B37" s="108" t="s">
        <v>41</v>
      </c>
      <c r="C37" s="99" t="s">
        <v>542</v>
      </c>
      <c r="D37" s="109" t="s">
        <v>2</v>
      </c>
      <c r="E37" s="101" t="s">
        <v>33</v>
      </c>
      <c r="F37" s="129">
        <v>15</v>
      </c>
      <c r="G37" s="103"/>
      <c r="H37" s="104">
        <f t="shared" si="5"/>
        <v>0</v>
      </c>
    </row>
    <row r="38" spans="1:8" s="132" customFormat="1" ht="30" customHeight="1" x14ac:dyDescent="0.2">
      <c r="A38" s="134" t="s">
        <v>242</v>
      </c>
      <c r="B38" s="98" t="s">
        <v>116</v>
      </c>
      <c r="C38" s="99" t="s">
        <v>243</v>
      </c>
      <c r="D38" s="109" t="s">
        <v>380</v>
      </c>
      <c r="E38" s="101"/>
      <c r="F38" s="102"/>
      <c r="G38" s="107"/>
      <c r="H38" s="104"/>
    </row>
    <row r="39" spans="1:8" s="105" customFormat="1" ht="30" customHeight="1" x14ac:dyDescent="0.2">
      <c r="A39" s="111" t="s">
        <v>566</v>
      </c>
      <c r="B39" s="108" t="s">
        <v>34</v>
      </c>
      <c r="C39" s="99" t="s">
        <v>568</v>
      </c>
      <c r="D39" s="109" t="s">
        <v>187</v>
      </c>
      <c r="E39" s="101" t="s">
        <v>33</v>
      </c>
      <c r="F39" s="129">
        <v>10</v>
      </c>
      <c r="G39" s="103"/>
      <c r="H39" s="104">
        <f>ROUND(G39*F39,2)</f>
        <v>0</v>
      </c>
    </row>
    <row r="40" spans="1:8" s="105" customFormat="1" ht="30" customHeight="1" x14ac:dyDescent="0.2">
      <c r="A40" s="111" t="s">
        <v>244</v>
      </c>
      <c r="B40" s="108" t="s">
        <v>573</v>
      </c>
      <c r="C40" s="99" t="s">
        <v>540</v>
      </c>
      <c r="D40" s="109" t="s">
        <v>245</v>
      </c>
      <c r="E40" s="101"/>
      <c r="F40" s="102"/>
      <c r="G40" s="107"/>
      <c r="H40" s="104"/>
    </row>
    <row r="41" spans="1:8" s="105" customFormat="1" ht="30" customHeight="1" x14ac:dyDescent="0.2">
      <c r="A41" s="111" t="s">
        <v>246</v>
      </c>
      <c r="B41" s="117" t="s">
        <v>105</v>
      </c>
      <c r="C41" s="99" t="s">
        <v>247</v>
      </c>
      <c r="D41" s="109"/>
      <c r="E41" s="101" t="s">
        <v>33</v>
      </c>
      <c r="F41" s="129">
        <v>80</v>
      </c>
      <c r="G41" s="103"/>
      <c r="H41" s="104">
        <f>ROUND(G41*F41,2)</f>
        <v>0</v>
      </c>
    </row>
    <row r="42" spans="1:8" s="105" customFormat="1" ht="30" customHeight="1" x14ac:dyDescent="0.2">
      <c r="A42" s="111" t="s">
        <v>248</v>
      </c>
      <c r="B42" s="117" t="s">
        <v>106</v>
      </c>
      <c r="C42" s="99" t="s">
        <v>249</v>
      </c>
      <c r="D42" s="109"/>
      <c r="E42" s="101" t="s">
        <v>33</v>
      </c>
      <c r="F42" s="129">
        <v>95</v>
      </c>
      <c r="G42" s="103"/>
      <c r="H42" s="104">
        <f>ROUND(G42*F42,2)</f>
        <v>0</v>
      </c>
    </row>
    <row r="43" spans="1:8" s="105" customFormat="1" ht="30" customHeight="1" x14ac:dyDescent="0.2">
      <c r="A43" s="111" t="s">
        <v>567</v>
      </c>
      <c r="B43" s="108" t="s">
        <v>51</v>
      </c>
      <c r="C43" s="99" t="s">
        <v>569</v>
      </c>
      <c r="D43" s="109" t="s">
        <v>189</v>
      </c>
      <c r="E43" s="101" t="s">
        <v>33</v>
      </c>
      <c r="F43" s="129">
        <v>1</v>
      </c>
      <c r="G43" s="103"/>
      <c r="H43" s="104">
        <f t="shared" ref="H43" si="6">ROUND(G43*F43,2)</f>
        <v>0</v>
      </c>
    </row>
    <row r="44" spans="1:8" s="132" customFormat="1" ht="30" customHeight="1" x14ac:dyDescent="0.2">
      <c r="A44" s="134" t="s">
        <v>272</v>
      </c>
      <c r="B44" s="98" t="s">
        <v>118</v>
      </c>
      <c r="C44" s="99" t="s">
        <v>274</v>
      </c>
      <c r="D44" s="109" t="s">
        <v>103</v>
      </c>
      <c r="E44" s="101" t="s">
        <v>33</v>
      </c>
      <c r="F44" s="128">
        <v>120</v>
      </c>
      <c r="G44" s="103"/>
      <c r="H44" s="104">
        <f t="shared" ref="H44:H46" si="7">ROUND(G44*F44,2)</f>
        <v>0</v>
      </c>
    </row>
    <row r="45" spans="1:8" s="132" customFormat="1" ht="30" customHeight="1" x14ac:dyDescent="0.2">
      <c r="A45" s="134" t="s">
        <v>336</v>
      </c>
      <c r="B45" s="98" t="s">
        <v>119</v>
      </c>
      <c r="C45" s="99" t="s">
        <v>337</v>
      </c>
      <c r="D45" s="109" t="s">
        <v>103</v>
      </c>
      <c r="E45" s="101" t="s">
        <v>33</v>
      </c>
      <c r="F45" s="129">
        <v>30</v>
      </c>
      <c r="G45" s="103"/>
      <c r="H45" s="104">
        <f t="shared" si="7"/>
        <v>0</v>
      </c>
    </row>
    <row r="46" spans="1:8" s="132" customFormat="1" ht="30" customHeight="1" x14ac:dyDescent="0.2">
      <c r="A46" s="134" t="s">
        <v>382</v>
      </c>
      <c r="B46" s="98" t="s">
        <v>122</v>
      </c>
      <c r="C46" s="99" t="s">
        <v>383</v>
      </c>
      <c r="D46" s="109" t="s">
        <v>103</v>
      </c>
      <c r="E46" s="101" t="s">
        <v>33</v>
      </c>
      <c r="F46" s="129">
        <v>30</v>
      </c>
      <c r="G46" s="103"/>
      <c r="H46" s="104">
        <f t="shared" si="7"/>
        <v>0</v>
      </c>
    </row>
    <row r="47" spans="1:8" s="132" customFormat="1" ht="30" customHeight="1" x14ac:dyDescent="0.2">
      <c r="A47" s="134" t="s">
        <v>250</v>
      </c>
      <c r="B47" s="98" t="s">
        <v>124</v>
      </c>
      <c r="C47" s="99" t="s">
        <v>251</v>
      </c>
      <c r="D47" s="109" t="s">
        <v>252</v>
      </c>
      <c r="E47" s="101"/>
      <c r="F47" s="102"/>
      <c r="G47" s="107"/>
      <c r="H47" s="104"/>
    </row>
    <row r="48" spans="1:8" s="105" customFormat="1" ht="30" customHeight="1" x14ac:dyDescent="0.2">
      <c r="A48" s="111" t="s">
        <v>384</v>
      </c>
      <c r="B48" s="108" t="s">
        <v>34</v>
      </c>
      <c r="C48" s="99" t="s">
        <v>385</v>
      </c>
      <c r="D48" s="109" t="s">
        <v>2</v>
      </c>
      <c r="E48" s="101" t="s">
        <v>50</v>
      </c>
      <c r="F48" s="129">
        <v>20</v>
      </c>
      <c r="G48" s="103"/>
      <c r="H48" s="104">
        <f t="shared" ref="H48:H49" si="8">ROUND(G48*F48,2)</f>
        <v>0</v>
      </c>
    </row>
    <row r="49" spans="1:8" s="105" customFormat="1" ht="30" customHeight="1" x14ac:dyDescent="0.2">
      <c r="A49" s="111" t="s">
        <v>386</v>
      </c>
      <c r="B49" s="108" t="s">
        <v>41</v>
      </c>
      <c r="C49" s="99" t="s">
        <v>387</v>
      </c>
      <c r="D49" s="109" t="s">
        <v>2</v>
      </c>
      <c r="E49" s="101" t="s">
        <v>50</v>
      </c>
      <c r="F49" s="129">
        <v>5</v>
      </c>
      <c r="G49" s="103"/>
      <c r="H49" s="104">
        <f t="shared" si="8"/>
        <v>0</v>
      </c>
    </row>
    <row r="50" spans="1:8" s="132" customFormat="1" ht="30" customHeight="1" x14ac:dyDescent="0.2">
      <c r="A50" s="134" t="s">
        <v>253</v>
      </c>
      <c r="B50" s="98" t="s">
        <v>127</v>
      </c>
      <c r="C50" s="99" t="s">
        <v>254</v>
      </c>
      <c r="D50" s="109" t="s">
        <v>252</v>
      </c>
      <c r="E50" s="101"/>
      <c r="F50" s="102"/>
      <c r="G50" s="107"/>
      <c r="H50" s="104"/>
    </row>
    <row r="51" spans="1:8" s="105" customFormat="1" ht="33" customHeight="1" x14ac:dyDescent="0.2">
      <c r="A51" s="111" t="s">
        <v>255</v>
      </c>
      <c r="B51" s="108" t="s">
        <v>34</v>
      </c>
      <c r="C51" s="99" t="s">
        <v>529</v>
      </c>
      <c r="D51" s="109" t="s">
        <v>120</v>
      </c>
      <c r="E51" s="101" t="s">
        <v>50</v>
      </c>
      <c r="F51" s="129">
        <v>5</v>
      </c>
      <c r="G51" s="103"/>
      <c r="H51" s="104">
        <f t="shared" ref="H51:H52" si="9">ROUND(G51*F51,2)</f>
        <v>0</v>
      </c>
    </row>
    <row r="52" spans="1:8" s="118" customFormat="1" ht="33" customHeight="1" x14ac:dyDescent="0.2">
      <c r="A52" s="111" t="s">
        <v>389</v>
      </c>
      <c r="B52" s="108" t="s">
        <v>41</v>
      </c>
      <c r="C52" s="99" t="s">
        <v>530</v>
      </c>
      <c r="D52" s="109" t="s">
        <v>388</v>
      </c>
      <c r="E52" s="101" t="s">
        <v>50</v>
      </c>
      <c r="F52" s="129">
        <v>10</v>
      </c>
      <c r="G52" s="103"/>
      <c r="H52" s="104">
        <f t="shared" si="9"/>
        <v>0</v>
      </c>
    </row>
    <row r="53" spans="1:8" s="132" customFormat="1" ht="30" customHeight="1" x14ac:dyDescent="0.2">
      <c r="A53" s="134" t="s">
        <v>108</v>
      </c>
      <c r="B53" s="98" t="s">
        <v>132</v>
      </c>
      <c r="C53" s="99" t="s">
        <v>52</v>
      </c>
      <c r="D53" s="109" t="s">
        <v>178</v>
      </c>
      <c r="E53" s="101"/>
      <c r="F53" s="102"/>
      <c r="G53" s="107"/>
      <c r="H53" s="104"/>
    </row>
    <row r="54" spans="1:8" s="105" customFormat="1" ht="33" customHeight="1" x14ac:dyDescent="0.2">
      <c r="A54" s="111" t="s">
        <v>321</v>
      </c>
      <c r="B54" s="108" t="s">
        <v>34</v>
      </c>
      <c r="C54" s="99" t="s">
        <v>529</v>
      </c>
      <c r="D54" s="109" t="s">
        <v>322</v>
      </c>
      <c r="E54" s="101"/>
      <c r="F54" s="102"/>
      <c r="G54" s="110"/>
      <c r="H54" s="104"/>
    </row>
    <row r="55" spans="1:8" s="105" customFormat="1" ht="30" customHeight="1" x14ac:dyDescent="0.2">
      <c r="A55" s="111" t="s">
        <v>390</v>
      </c>
      <c r="B55" s="119" t="s">
        <v>105</v>
      </c>
      <c r="C55" s="120" t="s">
        <v>333</v>
      </c>
      <c r="D55" s="100"/>
      <c r="E55" s="121" t="s">
        <v>50</v>
      </c>
      <c r="F55" s="135">
        <v>5</v>
      </c>
      <c r="G55" s="103"/>
      <c r="H55" s="110">
        <f>ROUND(G55*F55,2)</f>
        <v>0</v>
      </c>
    </row>
    <row r="56" spans="1:8" s="105" customFormat="1" ht="30" customHeight="1" x14ac:dyDescent="0.2">
      <c r="A56" s="111" t="s">
        <v>391</v>
      </c>
      <c r="B56" s="119" t="s">
        <v>106</v>
      </c>
      <c r="C56" s="120" t="s">
        <v>392</v>
      </c>
      <c r="D56" s="100"/>
      <c r="E56" s="121" t="s">
        <v>50</v>
      </c>
      <c r="F56" s="135">
        <v>70</v>
      </c>
      <c r="G56" s="103"/>
      <c r="H56" s="110">
        <f>ROUND(G56*F56,2)</f>
        <v>0</v>
      </c>
    </row>
    <row r="57" spans="1:8" s="132" customFormat="1" ht="33" customHeight="1" x14ac:dyDescent="0.2">
      <c r="A57" s="134" t="s">
        <v>256</v>
      </c>
      <c r="B57" s="156" t="s">
        <v>137</v>
      </c>
      <c r="C57" s="150" t="s">
        <v>257</v>
      </c>
      <c r="D57" s="151" t="s">
        <v>258</v>
      </c>
      <c r="E57" s="152" t="s">
        <v>33</v>
      </c>
      <c r="F57" s="157">
        <v>10</v>
      </c>
      <c r="G57" s="154"/>
      <c r="H57" s="155">
        <f t="shared" ref="H57" si="10">ROUND(G57*F57,2)</f>
        <v>0</v>
      </c>
    </row>
    <row r="58" spans="1:8" s="132" customFormat="1" ht="30" customHeight="1" x14ac:dyDescent="0.2">
      <c r="A58" s="134" t="s">
        <v>179</v>
      </c>
      <c r="B58" s="98" t="s">
        <v>139</v>
      </c>
      <c r="C58" s="99" t="s">
        <v>180</v>
      </c>
      <c r="D58" s="109" t="s">
        <v>394</v>
      </c>
      <c r="E58" s="136"/>
      <c r="F58" s="102"/>
      <c r="G58" s="107"/>
      <c r="H58" s="104"/>
    </row>
    <row r="59" spans="1:8" s="105" customFormat="1" ht="30" customHeight="1" x14ac:dyDescent="0.2">
      <c r="A59" s="111" t="s">
        <v>259</v>
      </c>
      <c r="B59" s="108" t="s">
        <v>34</v>
      </c>
      <c r="C59" s="99" t="s">
        <v>260</v>
      </c>
      <c r="D59" s="109"/>
      <c r="E59" s="101"/>
      <c r="F59" s="102"/>
      <c r="G59" s="107"/>
      <c r="H59" s="104"/>
    </row>
    <row r="60" spans="1:8" s="105" customFormat="1" ht="30" customHeight="1" x14ac:dyDescent="0.2">
      <c r="A60" s="111" t="s">
        <v>181</v>
      </c>
      <c r="B60" s="117" t="s">
        <v>105</v>
      </c>
      <c r="C60" s="99" t="s">
        <v>123</v>
      </c>
      <c r="D60" s="109"/>
      <c r="E60" s="101" t="s">
        <v>35</v>
      </c>
      <c r="F60" s="129">
        <v>80</v>
      </c>
      <c r="G60" s="103"/>
      <c r="H60" s="104">
        <f>ROUND(G60*F60,2)</f>
        <v>0</v>
      </c>
    </row>
    <row r="61" spans="1:8" s="105" customFormat="1" ht="30" customHeight="1" x14ac:dyDescent="0.2">
      <c r="A61" s="111" t="s">
        <v>182</v>
      </c>
      <c r="B61" s="108" t="s">
        <v>41</v>
      </c>
      <c r="C61" s="99" t="s">
        <v>71</v>
      </c>
      <c r="D61" s="109"/>
      <c r="E61" s="101"/>
      <c r="F61" s="102"/>
      <c r="G61" s="107"/>
      <c r="H61" s="104"/>
    </row>
    <row r="62" spans="1:8" s="105" customFormat="1" ht="30" customHeight="1" x14ac:dyDescent="0.2">
      <c r="A62" s="111" t="s">
        <v>183</v>
      </c>
      <c r="B62" s="117" t="s">
        <v>105</v>
      </c>
      <c r="C62" s="99" t="s">
        <v>123</v>
      </c>
      <c r="D62" s="109"/>
      <c r="E62" s="101" t="s">
        <v>35</v>
      </c>
      <c r="F62" s="147">
        <v>55</v>
      </c>
      <c r="G62" s="103"/>
      <c r="H62" s="104">
        <f>ROUND(G62*F62,2)</f>
        <v>0</v>
      </c>
    </row>
    <row r="63" spans="1:8" s="132" customFormat="1" ht="30" customHeight="1" x14ac:dyDescent="0.2">
      <c r="A63" s="134" t="s">
        <v>111</v>
      </c>
      <c r="B63" s="98" t="s">
        <v>142</v>
      </c>
      <c r="C63" s="99" t="s">
        <v>113</v>
      </c>
      <c r="D63" s="109" t="s">
        <v>261</v>
      </c>
      <c r="E63" s="101"/>
      <c r="F63" s="102"/>
      <c r="G63" s="107"/>
      <c r="H63" s="104"/>
    </row>
    <row r="64" spans="1:8" s="105" customFormat="1" ht="30" customHeight="1" x14ac:dyDescent="0.2">
      <c r="A64" s="111" t="s">
        <v>114</v>
      </c>
      <c r="B64" s="108" t="s">
        <v>34</v>
      </c>
      <c r="C64" s="99" t="s">
        <v>262</v>
      </c>
      <c r="D64" s="109" t="s">
        <v>2</v>
      </c>
      <c r="E64" s="101" t="s">
        <v>33</v>
      </c>
      <c r="F64" s="129">
        <v>350</v>
      </c>
      <c r="G64" s="103"/>
      <c r="H64" s="104">
        <f t="shared" ref="H64:H65" si="11">ROUND(G64*F64,2)</f>
        <v>0</v>
      </c>
    </row>
    <row r="65" spans="1:8" s="132" customFormat="1" ht="30" customHeight="1" x14ac:dyDescent="0.2">
      <c r="A65" s="134" t="s">
        <v>115</v>
      </c>
      <c r="B65" s="98" t="s">
        <v>144</v>
      </c>
      <c r="C65" s="99" t="s">
        <v>117</v>
      </c>
      <c r="D65" s="109" t="s">
        <v>184</v>
      </c>
      <c r="E65" s="101" t="s">
        <v>40</v>
      </c>
      <c r="F65" s="116">
        <v>25</v>
      </c>
      <c r="G65" s="103"/>
      <c r="H65" s="104">
        <f t="shared" si="11"/>
        <v>0</v>
      </c>
    </row>
    <row r="66" spans="1:8" ht="30" customHeight="1" x14ac:dyDescent="0.2">
      <c r="A66" s="20"/>
      <c r="B66" s="16"/>
      <c r="C66" s="96" t="s">
        <v>20</v>
      </c>
      <c r="D66" s="10"/>
      <c r="E66" s="7"/>
      <c r="F66" s="10"/>
      <c r="G66" s="161"/>
      <c r="H66" s="23"/>
    </row>
    <row r="67" spans="1:8" s="132" customFormat="1" ht="33" customHeight="1" x14ac:dyDescent="0.2">
      <c r="A67" s="130" t="s">
        <v>53</v>
      </c>
      <c r="B67" s="98" t="s">
        <v>147</v>
      </c>
      <c r="C67" s="99" t="s">
        <v>54</v>
      </c>
      <c r="D67" s="109" t="s">
        <v>393</v>
      </c>
      <c r="E67" s="101"/>
      <c r="F67" s="116"/>
      <c r="G67" s="107"/>
      <c r="H67" s="123"/>
    </row>
    <row r="68" spans="1:8" s="105" customFormat="1" ht="33" customHeight="1" x14ac:dyDescent="0.2">
      <c r="A68" s="97" t="s">
        <v>185</v>
      </c>
      <c r="B68" s="108" t="s">
        <v>34</v>
      </c>
      <c r="C68" s="99" t="s">
        <v>531</v>
      </c>
      <c r="D68" s="109" t="s">
        <v>2</v>
      </c>
      <c r="E68" s="101" t="s">
        <v>33</v>
      </c>
      <c r="F68" s="128">
        <v>7460</v>
      </c>
      <c r="G68" s="103"/>
      <c r="H68" s="104">
        <f t="shared" ref="H68:H71" si="12">ROUND(G68*F68,2)</f>
        <v>0</v>
      </c>
    </row>
    <row r="69" spans="1:8" s="105" customFormat="1" ht="33" customHeight="1" x14ac:dyDescent="0.2">
      <c r="A69" s="97" t="s">
        <v>185</v>
      </c>
      <c r="B69" s="108" t="s">
        <v>41</v>
      </c>
      <c r="C69" s="99" t="s">
        <v>532</v>
      </c>
      <c r="D69" s="109" t="s">
        <v>2</v>
      </c>
      <c r="E69" s="101" t="s">
        <v>33</v>
      </c>
      <c r="F69" s="128">
        <v>760</v>
      </c>
      <c r="G69" s="103"/>
      <c r="H69" s="104">
        <f t="shared" si="12"/>
        <v>0</v>
      </c>
    </row>
    <row r="70" spans="1:8" s="105" customFormat="1" ht="33" customHeight="1" x14ac:dyDescent="0.2">
      <c r="A70" s="97" t="s">
        <v>186</v>
      </c>
      <c r="B70" s="108" t="s">
        <v>51</v>
      </c>
      <c r="C70" s="99" t="s">
        <v>533</v>
      </c>
      <c r="D70" s="109" t="s">
        <v>187</v>
      </c>
      <c r="E70" s="101" t="s">
        <v>33</v>
      </c>
      <c r="F70" s="128">
        <v>15</v>
      </c>
      <c r="G70" s="103"/>
      <c r="H70" s="104">
        <f t="shared" si="12"/>
        <v>0</v>
      </c>
    </row>
    <row r="71" spans="1:8" s="105" customFormat="1" ht="33" customHeight="1" x14ac:dyDescent="0.2">
      <c r="A71" s="97" t="s">
        <v>188</v>
      </c>
      <c r="B71" s="108" t="s">
        <v>63</v>
      </c>
      <c r="C71" s="99" t="s">
        <v>534</v>
      </c>
      <c r="D71" s="109" t="s">
        <v>189</v>
      </c>
      <c r="E71" s="101" t="s">
        <v>33</v>
      </c>
      <c r="F71" s="128">
        <v>1</v>
      </c>
      <c r="G71" s="103"/>
      <c r="H71" s="104">
        <f t="shared" si="12"/>
        <v>0</v>
      </c>
    </row>
    <row r="72" spans="1:8" s="132" customFormat="1" ht="30" customHeight="1" x14ac:dyDescent="0.2">
      <c r="A72" s="130" t="s">
        <v>77</v>
      </c>
      <c r="B72" s="98" t="s">
        <v>150</v>
      </c>
      <c r="C72" s="99" t="s">
        <v>78</v>
      </c>
      <c r="D72" s="109" t="s">
        <v>393</v>
      </c>
      <c r="E72" s="101"/>
      <c r="F72" s="116"/>
      <c r="G72" s="107"/>
      <c r="H72" s="123"/>
    </row>
    <row r="73" spans="1:8" s="105" customFormat="1" ht="48" customHeight="1" x14ac:dyDescent="0.2">
      <c r="A73" s="97" t="s">
        <v>395</v>
      </c>
      <c r="B73" s="108" t="s">
        <v>34</v>
      </c>
      <c r="C73" s="99" t="s">
        <v>396</v>
      </c>
      <c r="D73" s="109"/>
      <c r="E73" s="101" t="s">
        <v>33</v>
      </c>
      <c r="F73" s="128">
        <v>345</v>
      </c>
      <c r="G73" s="103"/>
      <c r="H73" s="104">
        <f t="shared" ref="H73:H76" si="13">ROUND(G73*F73,2)</f>
        <v>0</v>
      </c>
    </row>
    <row r="74" spans="1:8" s="105" customFormat="1" ht="48" customHeight="1" x14ac:dyDescent="0.2">
      <c r="A74" s="97" t="s">
        <v>397</v>
      </c>
      <c r="B74" s="108" t="s">
        <v>41</v>
      </c>
      <c r="C74" s="99" t="s">
        <v>398</v>
      </c>
      <c r="D74" s="109"/>
      <c r="E74" s="101" t="s">
        <v>33</v>
      </c>
      <c r="F74" s="128">
        <v>540</v>
      </c>
      <c r="G74" s="103"/>
      <c r="H74" s="104">
        <f t="shared" si="13"/>
        <v>0</v>
      </c>
    </row>
    <row r="75" spans="1:8" s="105" customFormat="1" ht="48" customHeight="1" x14ac:dyDescent="0.2">
      <c r="A75" s="97" t="s">
        <v>399</v>
      </c>
      <c r="B75" s="108" t="s">
        <v>51</v>
      </c>
      <c r="C75" s="99" t="s">
        <v>400</v>
      </c>
      <c r="D75" s="109"/>
      <c r="E75" s="101" t="s">
        <v>33</v>
      </c>
      <c r="F75" s="128">
        <v>50</v>
      </c>
      <c r="G75" s="103"/>
      <c r="H75" s="104">
        <f t="shared" si="13"/>
        <v>0</v>
      </c>
    </row>
    <row r="76" spans="1:8" s="105" customFormat="1" ht="48" customHeight="1" x14ac:dyDescent="0.2">
      <c r="A76" s="97" t="s">
        <v>401</v>
      </c>
      <c r="B76" s="149" t="s">
        <v>63</v>
      </c>
      <c r="C76" s="150" t="s">
        <v>402</v>
      </c>
      <c r="D76" s="151"/>
      <c r="E76" s="152" t="s">
        <v>33</v>
      </c>
      <c r="F76" s="158">
        <v>100</v>
      </c>
      <c r="G76" s="154"/>
      <c r="H76" s="155">
        <f t="shared" si="13"/>
        <v>0</v>
      </c>
    </row>
    <row r="77" spans="1:8" s="132" customFormat="1" ht="33" customHeight="1" x14ac:dyDescent="0.2">
      <c r="A77" s="130" t="s">
        <v>55</v>
      </c>
      <c r="B77" s="98" t="s">
        <v>151</v>
      </c>
      <c r="C77" s="99" t="s">
        <v>56</v>
      </c>
      <c r="D77" s="109" t="s">
        <v>393</v>
      </c>
      <c r="E77" s="101"/>
      <c r="F77" s="116"/>
      <c r="G77" s="107"/>
      <c r="H77" s="123"/>
    </row>
    <row r="78" spans="1:8" s="105" customFormat="1" ht="33" customHeight="1" x14ac:dyDescent="0.2">
      <c r="A78" s="97" t="s">
        <v>403</v>
      </c>
      <c r="B78" s="108" t="s">
        <v>34</v>
      </c>
      <c r="C78" s="99" t="s">
        <v>535</v>
      </c>
      <c r="D78" s="109" t="s">
        <v>190</v>
      </c>
      <c r="E78" s="101" t="s">
        <v>50</v>
      </c>
      <c r="F78" s="129">
        <v>40</v>
      </c>
      <c r="G78" s="103"/>
      <c r="H78" s="104">
        <f t="shared" ref="H78:H79" si="14">ROUND(G78*F78,2)</f>
        <v>0</v>
      </c>
    </row>
    <row r="79" spans="1:8" s="105" customFormat="1" ht="33" customHeight="1" x14ac:dyDescent="0.2">
      <c r="A79" s="97" t="s">
        <v>404</v>
      </c>
      <c r="B79" s="108" t="s">
        <v>41</v>
      </c>
      <c r="C79" s="99" t="s">
        <v>536</v>
      </c>
      <c r="D79" s="109" t="s">
        <v>190</v>
      </c>
      <c r="E79" s="101" t="s">
        <v>50</v>
      </c>
      <c r="F79" s="129">
        <v>1335</v>
      </c>
      <c r="G79" s="103"/>
      <c r="H79" s="104">
        <f t="shared" si="14"/>
        <v>0</v>
      </c>
    </row>
    <row r="80" spans="1:8" s="105" customFormat="1" ht="33" customHeight="1" x14ac:dyDescent="0.2">
      <c r="A80" s="97" t="s">
        <v>404</v>
      </c>
      <c r="B80" s="108" t="s">
        <v>51</v>
      </c>
      <c r="C80" s="99" t="s">
        <v>537</v>
      </c>
      <c r="D80" s="109" t="s">
        <v>190</v>
      </c>
      <c r="E80" s="101" t="s">
        <v>50</v>
      </c>
      <c r="F80" s="129">
        <v>40</v>
      </c>
      <c r="G80" s="103"/>
      <c r="H80" s="104">
        <f t="shared" ref="H80:H84" si="15">ROUND(G80*F80,2)</f>
        <v>0</v>
      </c>
    </row>
    <row r="81" spans="1:8" s="105" customFormat="1" ht="33" customHeight="1" x14ac:dyDescent="0.2">
      <c r="A81" s="97" t="s">
        <v>405</v>
      </c>
      <c r="B81" s="108" t="s">
        <v>63</v>
      </c>
      <c r="C81" s="99" t="s">
        <v>538</v>
      </c>
      <c r="D81" s="109" t="s">
        <v>110</v>
      </c>
      <c r="E81" s="101" t="s">
        <v>50</v>
      </c>
      <c r="F81" s="129">
        <v>90</v>
      </c>
      <c r="G81" s="103"/>
      <c r="H81" s="104">
        <f t="shared" si="15"/>
        <v>0</v>
      </c>
    </row>
    <row r="82" spans="1:8" s="105" customFormat="1" ht="33" customHeight="1" x14ac:dyDescent="0.2">
      <c r="A82" s="97" t="s">
        <v>57</v>
      </c>
      <c r="B82" s="108" t="s">
        <v>67</v>
      </c>
      <c r="C82" s="99" t="s">
        <v>539</v>
      </c>
      <c r="D82" s="109" t="s">
        <v>121</v>
      </c>
      <c r="E82" s="101" t="s">
        <v>50</v>
      </c>
      <c r="F82" s="129">
        <v>115</v>
      </c>
      <c r="G82" s="103"/>
      <c r="H82" s="104">
        <f t="shared" si="15"/>
        <v>0</v>
      </c>
    </row>
    <row r="83" spans="1:8" s="132" customFormat="1" ht="33" customHeight="1" x14ac:dyDescent="0.2">
      <c r="A83" s="130" t="s">
        <v>191</v>
      </c>
      <c r="B83" s="98" t="s">
        <v>153</v>
      </c>
      <c r="C83" s="99" t="s">
        <v>563</v>
      </c>
      <c r="D83" s="109" t="s">
        <v>393</v>
      </c>
      <c r="E83" s="101" t="s">
        <v>50</v>
      </c>
      <c r="F83" s="128">
        <v>2095</v>
      </c>
      <c r="G83" s="103"/>
      <c r="H83" s="104">
        <f t="shared" si="15"/>
        <v>0</v>
      </c>
    </row>
    <row r="84" spans="1:8" s="132" customFormat="1" ht="30" customHeight="1" x14ac:dyDescent="0.2">
      <c r="A84" s="130" t="s">
        <v>168</v>
      </c>
      <c r="B84" s="98" t="s">
        <v>155</v>
      </c>
      <c r="C84" s="99" t="s">
        <v>540</v>
      </c>
      <c r="D84" s="109" t="s">
        <v>169</v>
      </c>
      <c r="E84" s="101" t="s">
        <v>33</v>
      </c>
      <c r="F84" s="128">
        <v>3740</v>
      </c>
      <c r="G84" s="103"/>
      <c r="H84" s="104">
        <f t="shared" si="15"/>
        <v>0</v>
      </c>
    </row>
    <row r="85" spans="1:8" ht="30" customHeight="1" x14ac:dyDescent="0.2">
      <c r="A85" s="20"/>
      <c r="B85" s="6"/>
      <c r="C85" s="35" t="s">
        <v>21</v>
      </c>
      <c r="D85" s="10"/>
      <c r="E85" s="9"/>
      <c r="F85" s="8"/>
      <c r="G85" s="162"/>
      <c r="H85" s="23"/>
    </row>
    <row r="86" spans="1:8" s="105" customFormat="1" ht="30" customHeight="1" x14ac:dyDescent="0.2">
      <c r="A86" s="97" t="s">
        <v>58</v>
      </c>
      <c r="B86" s="98" t="s">
        <v>156</v>
      </c>
      <c r="C86" s="99" t="s">
        <v>59</v>
      </c>
      <c r="D86" s="109" t="s">
        <v>125</v>
      </c>
      <c r="E86" s="101" t="s">
        <v>50</v>
      </c>
      <c r="F86" s="116">
        <v>170</v>
      </c>
      <c r="G86" s="103"/>
      <c r="H86" s="104">
        <f>ROUND(G86*F86,2)</f>
        <v>0</v>
      </c>
    </row>
    <row r="87" spans="1:8" ht="33" customHeight="1" x14ac:dyDescent="0.2">
      <c r="A87" s="20"/>
      <c r="B87" s="6"/>
      <c r="C87" s="35" t="s">
        <v>22</v>
      </c>
      <c r="D87" s="10"/>
      <c r="E87" s="9"/>
      <c r="F87" s="8"/>
      <c r="G87" s="161"/>
      <c r="H87" s="23"/>
    </row>
    <row r="88" spans="1:8" s="132" customFormat="1" ht="30" customHeight="1" x14ac:dyDescent="0.2">
      <c r="A88" s="130" t="s">
        <v>126</v>
      </c>
      <c r="B88" s="98" t="s">
        <v>157</v>
      </c>
      <c r="C88" s="99" t="s">
        <v>128</v>
      </c>
      <c r="D88" s="109" t="s">
        <v>129</v>
      </c>
      <c r="E88" s="101"/>
      <c r="F88" s="116"/>
      <c r="G88" s="107"/>
      <c r="H88" s="123"/>
    </row>
    <row r="89" spans="1:8" s="105" customFormat="1" ht="30" customHeight="1" x14ac:dyDescent="0.2">
      <c r="A89" s="97" t="s">
        <v>334</v>
      </c>
      <c r="B89" s="108" t="s">
        <v>34</v>
      </c>
      <c r="C89" s="99" t="s">
        <v>130</v>
      </c>
      <c r="D89" s="109"/>
      <c r="E89" s="101" t="s">
        <v>40</v>
      </c>
      <c r="F89" s="116">
        <v>14</v>
      </c>
      <c r="G89" s="103"/>
      <c r="H89" s="104">
        <f>ROUND(G89*F89,2)</f>
        <v>0</v>
      </c>
    </row>
    <row r="90" spans="1:8" s="105" customFormat="1" ht="30" customHeight="1" x14ac:dyDescent="0.2">
      <c r="A90" s="97" t="s">
        <v>543</v>
      </c>
      <c r="B90" s="108" t="s">
        <v>41</v>
      </c>
      <c r="C90" s="99" t="s">
        <v>192</v>
      </c>
      <c r="D90" s="109"/>
      <c r="E90" s="101" t="s">
        <v>40</v>
      </c>
      <c r="F90" s="116">
        <v>1</v>
      </c>
      <c r="G90" s="103"/>
      <c r="H90" s="104">
        <f>ROUND(G90*F90,2)</f>
        <v>0</v>
      </c>
    </row>
    <row r="91" spans="1:8" s="132" customFormat="1" ht="30" customHeight="1" x14ac:dyDescent="0.2">
      <c r="A91" s="130" t="s">
        <v>131</v>
      </c>
      <c r="B91" s="98" t="s">
        <v>158</v>
      </c>
      <c r="C91" s="99" t="s">
        <v>133</v>
      </c>
      <c r="D91" s="109" t="s">
        <v>129</v>
      </c>
      <c r="E91" s="101"/>
      <c r="F91" s="116"/>
      <c r="G91" s="107"/>
      <c r="H91" s="123"/>
    </row>
    <row r="92" spans="1:8" s="132" customFormat="1" ht="30" customHeight="1" x14ac:dyDescent="0.2">
      <c r="A92" s="130" t="s">
        <v>134</v>
      </c>
      <c r="B92" s="108" t="s">
        <v>34</v>
      </c>
      <c r="C92" s="99" t="s">
        <v>135</v>
      </c>
      <c r="D92" s="109"/>
      <c r="E92" s="101"/>
      <c r="F92" s="116"/>
      <c r="G92" s="107"/>
      <c r="H92" s="123"/>
    </row>
    <row r="93" spans="1:8" s="132" customFormat="1" ht="33" customHeight="1" x14ac:dyDescent="0.2">
      <c r="A93" s="130" t="s">
        <v>136</v>
      </c>
      <c r="B93" s="117" t="s">
        <v>105</v>
      </c>
      <c r="C93" s="99" t="s">
        <v>544</v>
      </c>
      <c r="D93" s="109"/>
      <c r="E93" s="101" t="s">
        <v>50</v>
      </c>
      <c r="F93" s="128">
        <v>80</v>
      </c>
      <c r="G93" s="103"/>
      <c r="H93" s="104">
        <f>ROUND(G93*F93,2)</f>
        <v>0</v>
      </c>
    </row>
    <row r="94" spans="1:8" s="141" customFormat="1" ht="30" customHeight="1" x14ac:dyDescent="0.2">
      <c r="A94" s="130" t="s">
        <v>79</v>
      </c>
      <c r="B94" s="98" t="s">
        <v>193</v>
      </c>
      <c r="C94" s="140" t="s">
        <v>263</v>
      </c>
      <c r="D94" s="139" t="s">
        <v>265</v>
      </c>
      <c r="E94" s="101"/>
      <c r="F94" s="116"/>
      <c r="G94" s="107"/>
      <c r="H94" s="123"/>
    </row>
    <row r="95" spans="1:8" s="132" customFormat="1" ht="33" customHeight="1" x14ac:dyDescent="0.2">
      <c r="A95" s="130" t="s">
        <v>80</v>
      </c>
      <c r="B95" s="108" t="s">
        <v>34</v>
      </c>
      <c r="C95" s="138" t="s">
        <v>323</v>
      </c>
      <c r="D95" s="109"/>
      <c r="E95" s="101" t="s">
        <v>40</v>
      </c>
      <c r="F95" s="116">
        <v>11</v>
      </c>
      <c r="G95" s="103"/>
      <c r="H95" s="104">
        <f t="shared" ref="H95:H96" si="16">ROUND(G95*F95,2)</f>
        <v>0</v>
      </c>
    </row>
    <row r="96" spans="1:8" s="132" customFormat="1" ht="33" customHeight="1" x14ac:dyDescent="0.2">
      <c r="A96" s="130" t="s">
        <v>81</v>
      </c>
      <c r="B96" s="108" t="s">
        <v>41</v>
      </c>
      <c r="C96" s="138" t="s">
        <v>324</v>
      </c>
      <c r="D96" s="109"/>
      <c r="E96" s="101" t="s">
        <v>40</v>
      </c>
      <c r="F96" s="116">
        <v>11</v>
      </c>
      <c r="G96" s="103"/>
      <c r="H96" s="104">
        <f t="shared" si="16"/>
        <v>0</v>
      </c>
    </row>
    <row r="97" spans="1:8" s="141" customFormat="1" ht="30" customHeight="1" x14ac:dyDescent="0.2">
      <c r="A97" s="130" t="s">
        <v>195</v>
      </c>
      <c r="B97" s="98" t="s">
        <v>194</v>
      </c>
      <c r="C97" s="125" t="s">
        <v>197</v>
      </c>
      <c r="D97" s="109" t="s">
        <v>129</v>
      </c>
      <c r="E97" s="101"/>
      <c r="F97" s="116"/>
      <c r="G97" s="107"/>
      <c r="H97" s="123"/>
    </row>
    <row r="98" spans="1:8" s="141" customFormat="1" ht="30" customHeight="1" x14ac:dyDescent="0.2">
      <c r="A98" s="130" t="s">
        <v>198</v>
      </c>
      <c r="B98" s="108" t="s">
        <v>34</v>
      </c>
      <c r="C98" s="125" t="s">
        <v>199</v>
      </c>
      <c r="D98" s="109"/>
      <c r="E98" s="101" t="s">
        <v>40</v>
      </c>
      <c r="F98" s="116">
        <v>3</v>
      </c>
      <c r="G98" s="103"/>
      <c r="H98" s="104">
        <f>ROUND(G98*F98,2)</f>
        <v>0</v>
      </c>
    </row>
    <row r="99" spans="1:8" s="141" customFormat="1" ht="30" customHeight="1" x14ac:dyDescent="0.2">
      <c r="A99" s="130" t="s">
        <v>138</v>
      </c>
      <c r="B99" s="98" t="s">
        <v>196</v>
      </c>
      <c r="C99" s="125" t="s">
        <v>140</v>
      </c>
      <c r="D99" s="109" t="s">
        <v>129</v>
      </c>
      <c r="E99" s="101"/>
      <c r="F99" s="116"/>
      <c r="G99" s="107"/>
      <c r="H99" s="123"/>
    </row>
    <row r="100" spans="1:8" s="124" customFormat="1" ht="30" customHeight="1" x14ac:dyDescent="0.2">
      <c r="A100" s="97" t="s">
        <v>141</v>
      </c>
      <c r="B100" s="108" t="s">
        <v>34</v>
      </c>
      <c r="C100" s="125" t="s">
        <v>545</v>
      </c>
      <c r="D100" s="109"/>
      <c r="E100" s="101"/>
      <c r="F100" s="116"/>
      <c r="G100" s="107"/>
      <c r="H100" s="123"/>
    </row>
    <row r="101" spans="1:8" s="105" customFormat="1" ht="30" customHeight="1" x14ac:dyDescent="0.2">
      <c r="A101" s="97" t="s">
        <v>163</v>
      </c>
      <c r="B101" s="117" t="s">
        <v>105</v>
      </c>
      <c r="C101" s="99" t="s">
        <v>557</v>
      </c>
      <c r="D101" s="109"/>
      <c r="E101" s="101" t="s">
        <v>40</v>
      </c>
      <c r="F101" s="116">
        <v>4</v>
      </c>
      <c r="G101" s="103"/>
      <c r="H101" s="104">
        <f t="shared" ref="H101:H106" si="17">ROUND(G101*F101,2)</f>
        <v>0</v>
      </c>
    </row>
    <row r="102" spans="1:8" s="105" customFormat="1" ht="30" customHeight="1" x14ac:dyDescent="0.2">
      <c r="A102" s="97" t="s">
        <v>167</v>
      </c>
      <c r="B102" s="117" t="s">
        <v>106</v>
      </c>
      <c r="C102" s="99" t="s">
        <v>558</v>
      </c>
      <c r="D102" s="109"/>
      <c r="E102" s="101" t="s">
        <v>40</v>
      </c>
      <c r="F102" s="116">
        <v>4</v>
      </c>
      <c r="G102" s="103"/>
      <c r="H102" s="104">
        <f t="shared" si="17"/>
        <v>0</v>
      </c>
    </row>
    <row r="103" spans="1:8" s="105" customFormat="1" ht="30" customHeight="1" x14ac:dyDescent="0.2">
      <c r="A103" s="97" t="s">
        <v>201</v>
      </c>
      <c r="B103" s="159" t="s">
        <v>107</v>
      </c>
      <c r="C103" s="150" t="s">
        <v>559</v>
      </c>
      <c r="D103" s="151"/>
      <c r="E103" s="152" t="s">
        <v>40</v>
      </c>
      <c r="F103" s="160">
        <v>4</v>
      </c>
      <c r="G103" s="154"/>
      <c r="H103" s="155">
        <f t="shared" si="17"/>
        <v>0</v>
      </c>
    </row>
    <row r="104" spans="1:8" s="132" customFormat="1" ht="30" customHeight="1" x14ac:dyDescent="0.2">
      <c r="A104" s="130" t="s">
        <v>202</v>
      </c>
      <c r="B104" s="98" t="s">
        <v>200</v>
      </c>
      <c r="C104" s="99" t="s">
        <v>204</v>
      </c>
      <c r="D104" s="109" t="s">
        <v>129</v>
      </c>
      <c r="E104" s="101" t="s">
        <v>40</v>
      </c>
      <c r="F104" s="116">
        <v>14</v>
      </c>
      <c r="G104" s="103"/>
      <c r="H104" s="104">
        <f t="shared" si="17"/>
        <v>0</v>
      </c>
    </row>
    <row r="105" spans="1:8" s="132" customFormat="1" ht="30" customHeight="1" x14ac:dyDescent="0.2">
      <c r="A105" s="130" t="s">
        <v>143</v>
      </c>
      <c r="B105" s="98" t="s">
        <v>203</v>
      </c>
      <c r="C105" s="99" t="s">
        <v>145</v>
      </c>
      <c r="D105" s="109" t="s">
        <v>129</v>
      </c>
      <c r="E105" s="101" t="s">
        <v>40</v>
      </c>
      <c r="F105" s="116">
        <v>7</v>
      </c>
      <c r="G105" s="103"/>
      <c r="H105" s="104">
        <f t="shared" si="17"/>
        <v>0</v>
      </c>
    </row>
    <row r="106" spans="1:8" s="105" customFormat="1" ht="30" customHeight="1" x14ac:dyDescent="0.2">
      <c r="A106" s="97" t="s">
        <v>146</v>
      </c>
      <c r="B106" s="98" t="s">
        <v>205</v>
      </c>
      <c r="C106" s="99" t="s">
        <v>148</v>
      </c>
      <c r="D106" s="109" t="s">
        <v>149</v>
      </c>
      <c r="E106" s="101" t="s">
        <v>50</v>
      </c>
      <c r="F106" s="116">
        <v>168</v>
      </c>
      <c r="G106" s="103"/>
      <c r="H106" s="104">
        <f t="shared" si="17"/>
        <v>0</v>
      </c>
    </row>
    <row r="107" spans="1:8" s="124" customFormat="1" ht="30" customHeight="1" x14ac:dyDescent="0.2">
      <c r="A107" s="97" t="s">
        <v>210</v>
      </c>
      <c r="B107" s="98" t="s">
        <v>206</v>
      </c>
      <c r="C107" s="125" t="s">
        <v>212</v>
      </c>
      <c r="D107" s="148" t="s">
        <v>224</v>
      </c>
      <c r="E107" s="101"/>
      <c r="F107" s="137"/>
      <c r="G107" s="110"/>
      <c r="H107" s="104"/>
    </row>
    <row r="108" spans="1:8" s="124" customFormat="1" ht="30" customHeight="1" x14ac:dyDescent="0.2">
      <c r="A108" s="97" t="s">
        <v>213</v>
      </c>
      <c r="B108" s="122" t="s">
        <v>34</v>
      </c>
      <c r="C108" s="127" t="s">
        <v>413</v>
      </c>
      <c r="D108" s="148" t="s">
        <v>414</v>
      </c>
      <c r="E108" s="101" t="s">
        <v>33</v>
      </c>
      <c r="F108" s="116">
        <v>1750</v>
      </c>
      <c r="G108" s="103"/>
      <c r="H108" s="104">
        <f>ROUND(G108*F108,2)</f>
        <v>0</v>
      </c>
    </row>
    <row r="109" spans="1:8" s="124" customFormat="1" ht="30" customHeight="1" x14ac:dyDescent="0.2">
      <c r="A109" s="97"/>
      <c r="B109" s="98" t="s">
        <v>207</v>
      </c>
      <c r="C109" s="125" t="s">
        <v>564</v>
      </c>
      <c r="D109" s="148" t="s">
        <v>583</v>
      </c>
      <c r="E109" s="101"/>
      <c r="F109" s="137"/>
      <c r="G109" s="110"/>
      <c r="H109" s="104"/>
    </row>
    <row r="110" spans="1:8" s="124" customFormat="1" ht="30" customHeight="1" x14ac:dyDescent="0.2">
      <c r="A110" s="97"/>
      <c r="B110" s="122" t="s">
        <v>34</v>
      </c>
      <c r="C110" s="127" t="s">
        <v>474</v>
      </c>
      <c r="D110" s="126"/>
      <c r="E110" s="101" t="s">
        <v>40</v>
      </c>
      <c r="F110" s="116">
        <v>2</v>
      </c>
      <c r="G110" s="103"/>
      <c r="H110" s="104">
        <f>ROUND(G110*F110,2)</f>
        <v>0</v>
      </c>
    </row>
    <row r="111" spans="1:8" s="124" customFormat="1" ht="30" customHeight="1" x14ac:dyDescent="0.2">
      <c r="A111" s="97"/>
      <c r="B111" s="122" t="s">
        <v>41</v>
      </c>
      <c r="C111" s="127" t="s">
        <v>432</v>
      </c>
      <c r="D111" s="126"/>
      <c r="E111" s="101" t="s">
        <v>40</v>
      </c>
      <c r="F111" s="116">
        <v>7</v>
      </c>
      <c r="G111" s="103"/>
      <c r="H111" s="104">
        <f>ROUND(G111*F111,2)</f>
        <v>0</v>
      </c>
    </row>
    <row r="112" spans="1:8" s="124" customFormat="1" ht="30" customHeight="1" x14ac:dyDescent="0.2">
      <c r="A112" s="97"/>
      <c r="B112" s="122" t="s">
        <v>51</v>
      </c>
      <c r="C112" s="127" t="s">
        <v>433</v>
      </c>
      <c r="D112" s="126"/>
      <c r="E112" s="101" t="s">
        <v>40</v>
      </c>
      <c r="F112" s="116">
        <v>5</v>
      </c>
      <c r="G112" s="103"/>
      <c r="H112" s="104">
        <f>ROUND(G112*F112,2)</f>
        <v>0</v>
      </c>
    </row>
    <row r="113" spans="1:8" ht="30" customHeight="1" x14ac:dyDescent="0.2">
      <c r="A113" s="20"/>
      <c r="B113" s="12"/>
      <c r="C113" s="35" t="s">
        <v>23</v>
      </c>
      <c r="D113" s="10"/>
      <c r="E113" s="9"/>
      <c r="F113" s="8"/>
      <c r="G113" s="161"/>
      <c r="H113" s="23"/>
    </row>
    <row r="114" spans="1:8" s="132" customFormat="1" ht="33" customHeight="1" x14ac:dyDescent="0.2">
      <c r="A114" s="130" t="s">
        <v>60</v>
      </c>
      <c r="B114" s="98" t="s">
        <v>208</v>
      </c>
      <c r="C114" s="138" t="s">
        <v>264</v>
      </c>
      <c r="D114" s="139" t="s">
        <v>265</v>
      </c>
      <c r="E114" s="101" t="s">
        <v>40</v>
      </c>
      <c r="F114" s="116">
        <v>2</v>
      </c>
      <c r="G114" s="103"/>
      <c r="H114" s="104">
        <f>ROUND(G114*F114,2)</f>
        <v>0</v>
      </c>
    </row>
    <row r="115" spans="1:8" s="132" customFormat="1" ht="30" customHeight="1" x14ac:dyDescent="0.2">
      <c r="A115" s="130" t="s">
        <v>72</v>
      </c>
      <c r="B115" s="98" t="s">
        <v>209</v>
      </c>
      <c r="C115" s="99" t="s">
        <v>82</v>
      </c>
      <c r="D115" s="109" t="s">
        <v>129</v>
      </c>
      <c r="E115" s="101"/>
      <c r="F115" s="116"/>
      <c r="G115" s="110"/>
      <c r="H115" s="123"/>
    </row>
    <row r="116" spans="1:8" s="132" customFormat="1" ht="30" customHeight="1" x14ac:dyDescent="0.2">
      <c r="A116" s="130" t="s">
        <v>83</v>
      </c>
      <c r="B116" s="108" t="s">
        <v>34</v>
      </c>
      <c r="C116" s="99" t="s">
        <v>152</v>
      </c>
      <c r="D116" s="109"/>
      <c r="E116" s="101" t="s">
        <v>73</v>
      </c>
      <c r="F116" s="128">
        <v>3</v>
      </c>
      <c r="G116" s="103"/>
      <c r="H116" s="104">
        <f>ROUND(G116*F116,2)</f>
        <v>0</v>
      </c>
    </row>
    <row r="117" spans="1:8" s="132" customFormat="1" ht="30" customHeight="1" x14ac:dyDescent="0.2">
      <c r="A117" s="130" t="s">
        <v>61</v>
      </c>
      <c r="B117" s="98" t="s">
        <v>211</v>
      </c>
      <c r="C117" s="138" t="s">
        <v>266</v>
      </c>
      <c r="D117" s="139" t="s">
        <v>265</v>
      </c>
      <c r="E117" s="101"/>
      <c r="F117" s="116"/>
      <c r="G117" s="107"/>
      <c r="H117" s="123"/>
    </row>
    <row r="118" spans="1:8" s="105" customFormat="1" ht="30" customHeight="1" x14ac:dyDescent="0.2">
      <c r="A118" s="97" t="s">
        <v>62</v>
      </c>
      <c r="B118" s="108" t="s">
        <v>34</v>
      </c>
      <c r="C118" s="99" t="s">
        <v>154</v>
      </c>
      <c r="D118" s="109"/>
      <c r="E118" s="101" t="s">
        <v>40</v>
      </c>
      <c r="F118" s="116">
        <v>11</v>
      </c>
      <c r="G118" s="103"/>
      <c r="H118" s="104">
        <f t="shared" ref="H118:H123" si="18">ROUND(G118*F118,2)</f>
        <v>0</v>
      </c>
    </row>
    <row r="119" spans="1:8" s="132" customFormat="1" ht="30" customHeight="1" x14ac:dyDescent="0.2">
      <c r="A119" s="130" t="s">
        <v>74</v>
      </c>
      <c r="B119" s="98" t="s">
        <v>214</v>
      </c>
      <c r="C119" s="99" t="s">
        <v>84</v>
      </c>
      <c r="D119" s="139" t="s">
        <v>265</v>
      </c>
      <c r="E119" s="101" t="s">
        <v>40</v>
      </c>
      <c r="F119" s="116">
        <v>18</v>
      </c>
      <c r="G119" s="103"/>
      <c r="H119" s="104">
        <f t="shared" si="18"/>
        <v>0</v>
      </c>
    </row>
    <row r="120" spans="1:8" s="132" customFormat="1" ht="30" customHeight="1" x14ac:dyDescent="0.2">
      <c r="A120" s="130" t="s">
        <v>75</v>
      </c>
      <c r="B120" s="98" t="s">
        <v>215</v>
      </c>
      <c r="C120" s="99" t="s">
        <v>85</v>
      </c>
      <c r="D120" s="139" t="s">
        <v>265</v>
      </c>
      <c r="E120" s="101" t="s">
        <v>40</v>
      </c>
      <c r="F120" s="116">
        <v>1</v>
      </c>
      <c r="G120" s="103"/>
      <c r="H120" s="104">
        <f t="shared" si="18"/>
        <v>0</v>
      </c>
    </row>
    <row r="121" spans="1:8" s="132" customFormat="1" ht="30" customHeight="1" x14ac:dyDescent="0.2">
      <c r="A121" s="130" t="s">
        <v>76</v>
      </c>
      <c r="B121" s="98" t="s">
        <v>216</v>
      </c>
      <c r="C121" s="99" t="s">
        <v>86</v>
      </c>
      <c r="D121" s="139" t="s">
        <v>265</v>
      </c>
      <c r="E121" s="101" t="s">
        <v>40</v>
      </c>
      <c r="F121" s="116">
        <v>25</v>
      </c>
      <c r="G121" s="103"/>
      <c r="H121" s="104">
        <f t="shared" si="18"/>
        <v>0</v>
      </c>
    </row>
    <row r="122" spans="1:8" s="132" customFormat="1" ht="30" customHeight="1" x14ac:dyDescent="0.2">
      <c r="A122" s="142" t="s">
        <v>293</v>
      </c>
      <c r="B122" s="143" t="s">
        <v>217</v>
      </c>
      <c r="C122" s="138" t="s">
        <v>295</v>
      </c>
      <c r="D122" s="139" t="s">
        <v>265</v>
      </c>
      <c r="E122" s="144" t="s">
        <v>40</v>
      </c>
      <c r="F122" s="145">
        <v>5</v>
      </c>
      <c r="G122" s="163"/>
      <c r="H122" s="146">
        <f t="shared" si="18"/>
        <v>0</v>
      </c>
    </row>
    <row r="123" spans="1:8" s="105" customFormat="1" ht="30" customHeight="1" x14ac:dyDescent="0.2">
      <c r="A123" s="97" t="s">
        <v>421</v>
      </c>
      <c r="B123" s="98" t="s">
        <v>218</v>
      </c>
      <c r="C123" s="99" t="s">
        <v>422</v>
      </c>
      <c r="D123" s="109" t="s">
        <v>227</v>
      </c>
      <c r="E123" s="101" t="s">
        <v>40</v>
      </c>
      <c r="F123" s="116">
        <v>1</v>
      </c>
      <c r="G123" s="103"/>
      <c r="H123" s="104">
        <f t="shared" si="18"/>
        <v>0</v>
      </c>
    </row>
    <row r="124" spans="1:8" ht="30" customHeight="1" x14ac:dyDescent="0.2">
      <c r="A124" s="20"/>
      <c r="B124" s="16"/>
      <c r="C124" s="35" t="s">
        <v>24</v>
      </c>
      <c r="D124" s="10"/>
      <c r="E124" s="7"/>
      <c r="F124" s="10"/>
      <c r="G124" s="161"/>
      <c r="H124" s="23"/>
    </row>
    <row r="125" spans="1:8" s="105" customFormat="1" ht="30" customHeight="1" x14ac:dyDescent="0.2">
      <c r="A125" s="111" t="s">
        <v>64</v>
      </c>
      <c r="B125" s="98" t="s">
        <v>219</v>
      </c>
      <c r="C125" s="99" t="s">
        <v>65</v>
      </c>
      <c r="D125" s="109" t="s">
        <v>159</v>
      </c>
      <c r="E125" s="101"/>
      <c r="F125" s="102"/>
      <c r="G125" s="107"/>
      <c r="H125" s="104"/>
    </row>
    <row r="126" spans="1:8" s="105" customFormat="1" ht="30" customHeight="1" x14ac:dyDescent="0.2">
      <c r="A126" s="111" t="s">
        <v>160</v>
      </c>
      <c r="B126" s="108" t="s">
        <v>34</v>
      </c>
      <c r="C126" s="99" t="s">
        <v>161</v>
      </c>
      <c r="D126" s="109"/>
      <c r="E126" s="101" t="s">
        <v>33</v>
      </c>
      <c r="F126" s="102">
        <v>650</v>
      </c>
      <c r="G126" s="103"/>
      <c r="H126" s="104">
        <f>ROUND(G126*F126,2)</f>
        <v>0</v>
      </c>
    </row>
    <row r="127" spans="1:8" s="105" customFormat="1" ht="30" customHeight="1" x14ac:dyDescent="0.2">
      <c r="A127" s="111" t="s">
        <v>66</v>
      </c>
      <c r="B127" s="149" t="s">
        <v>41</v>
      </c>
      <c r="C127" s="150" t="s">
        <v>162</v>
      </c>
      <c r="D127" s="151"/>
      <c r="E127" s="152" t="s">
        <v>33</v>
      </c>
      <c r="F127" s="153">
        <v>1450</v>
      </c>
      <c r="G127" s="154"/>
      <c r="H127" s="155">
        <f>ROUND(G127*F127,2)</f>
        <v>0</v>
      </c>
    </row>
    <row r="128" spans="1:8" ht="30" customHeight="1" x14ac:dyDescent="0.2">
      <c r="A128" s="20"/>
      <c r="B128" s="5"/>
      <c r="C128" s="35" t="s">
        <v>25</v>
      </c>
      <c r="D128" s="10"/>
      <c r="E128" s="9"/>
      <c r="F128" s="8"/>
      <c r="G128" s="161"/>
      <c r="H128" s="23"/>
    </row>
    <row r="129" spans="1:8" s="105" customFormat="1" ht="30" customHeight="1" x14ac:dyDescent="0.2">
      <c r="A129" s="111" t="s">
        <v>423</v>
      </c>
      <c r="B129" s="112" t="s">
        <v>220</v>
      </c>
      <c r="C129" s="99" t="s">
        <v>424</v>
      </c>
      <c r="D129" s="109" t="s">
        <v>425</v>
      </c>
      <c r="E129" s="101"/>
      <c r="F129" s="102"/>
      <c r="G129" s="107"/>
      <c r="H129" s="104"/>
    </row>
    <row r="130" spans="1:8" s="105" customFormat="1" ht="30" customHeight="1" x14ac:dyDescent="0.2">
      <c r="A130" s="111"/>
      <c r="B130" s="108" t="s">
        <v>34</v>
      </c>
      <c r="C130" s="99" t="s">
        <v>546</v>
      </c>
      <c r="D130" s="109"/>
      <c r="E130" s="101" t="s">
        <v>50</v>
      </c>
      <c r="F130" s="129">
        <v>45</v>
      </c>
      <c r="G130" s="103"/>
      <c r="H130" s="104">
        <f t="shared" ref="H130" si="19">ROUND(G130*F130,2)</f>
        <v>0</v>
      </c>
    </row>
    <row r="131" spans="1:8" s="105" customFormat="1" ht="30" customHeight="1" x14ac:dyDescent="0.2">
      <c r="A131" s="111"/>
      <c r="B131" s="108" t="s">
        <v>41</v>
      </c>
      <c r="C131" s="99" t="s">
        <v>550</v>
      </c>
      <c r="D131" s="109"/>
      <c r="E131" s="101" t="s">
        <v>50</v>
      </c>
      <c r="F131" s="129">
        <v>10</v>
      </c>
      <c r="G131" s="103"/>
      <c r="H131" s="104">
        <f t="shared" ref="H131" si="20">ROUND(G131*F131,2)</f>
        <v>0</v>
      </c>
    </row>
    <row r="132" spans="1:8" s="105" customFormat="1" ht="30" customHeight="1" x14ac:dyDescent="0.2">
      <c r="A132" s="111" t="s">
        <v>426</v>
      </c>
      <c r="B132" s="98" t="s">
        <v>221</v>
      </c>
      <c r="C132" s="99" t="s">
        <v>427</v>
      </c>
      <c r="D132" s="109" t="s">
        <v>425</v>
      </c>
      <c r="E132" s="101" t="s">
        <v>50</v>
      </c>
      <c r="F132" s="129">
        <v>10</v>
      </c>
      <c r="G132" s="103"/>
      <c r="H132" s="104">
        <f t="shared" ref="H132:H136" si="21">ROUND(G132*F132,2)</f>
        <v>0</v>
      </c>
    </row>
    <row r="133" spans="1:8" s="105" customFormat="1" ht="33" customHeight="1" x14ac:dyDescent="0.2">
      <c r="A133" s="111"/>
      <c r="B133" s="98" t="s">
        <v>222</v>
      </c>
      <c r="C133" s="99" t="s">
        <v>429</v>
      </c>
      <c r="D133" s="109" t="s">
        <v>584</v>
      </c>
      <c r="E133" s="101" t="s">
        <v>431</v>
      </c>
      <c r="F133" s="129">
        <v>2015</v>
      </c>
      <c r="G133" s="103"/>
      <c r="H133" s="104">
        <f t="shared" ref="H133" si="22">ROUND(G133*F133,2)</f>
        <v>0</v>
      </c>
    </row>
    <row r="134" spans="1:8" s="105" customFormat="1" ht="30" customHeight="1" x14ac:dyDescent="0.2">
      <c r="A134" s="111"/>
      <c r="B134" s="98" t="s">
        <v>223</v>
      </c>
      <c r="C134" s="99" t="s">
        <v>430</v>
      </c>
      <c r="D134" s="109" t="s">
        <v>584</v>
      </c>
      <c r="E134" s="101" t="s">
        <v>50</v>
      </c>
      <c r="F134" s="129">
        <v>800</v>
      </c>
      <c r="G134" s="103"/>
      <c r="H134" s="104">
        <f t="shared" si="21"/>
        <v>0</v>
      </c>
    </row>
    <row r="135" spans="1:8" s="105" customFormat="1" ht="30" customHeight="1" x14ac:dyDescent="0.2">
      <c r="A135" s="111"/>
      <c r="B135" s="98" t="s">
        <v>225</v>
      </c>
      <c r="C135" s="99" t="s">
        <v>596</v>
      </c>
      <c r="D135" s="109" t="s">
        <v>595</v>
      </c>
      <c r="E135" s="101" t="s">
        <v>40</v>
      </c>
      <c r="F135" s="102">
        <v>1</v>
      </c>
      <c r="G135" s="103"/>
      <c r="H135" s="104">
        <f t="shared" si="21"/>
        <v>0</v>
      </c>
    </row>
    <row r="136" spans="1:8" s="105" customFormat="1" ht="33" customHeight="1" x14ac:dyDescent="0.2">
      <c r="A136" s="111"/>
      <c r="B136" s="98" t="s">
        <v>226</v>
      </c>
      <c r="C136" s="99" t="s">
        <v>565</v>
      </c>
      <c r="D136" s="109" t="s">
        <v>585</v>
      </c>
      <c r="E136" s="101" t="s">
        <v>50</v>
      </c>
      <c r="F136" s="129">
        <v>40</v>
      </c>
      <c r="G136" s="103"/>
      <c r="H136" s="104">
        <f t="shared" si="21"/>
        <v>0</v>
      </c>
    </row>
    <row r="137" spans="1:8" s="105" customFormat="1" ht="30" customHeight="1" x14ac:dyDescent="0.2">
      <c r="A137" s="111"/>
      <c r="B137" s="98" t="s">
        <v>594</v>
      </c>
      <c r="C137" s="99" t="s">
        <v>428</v>
      </c>
      <c r="D137" s="109" t="s">
        <v>586</v>
      </c>
      <c r="E137" s="101" t="s">
        <v>33</v>
      </c>
      <c r="F137" s="129">
        <v>290</v>
      </c>
      <c r="G137" s="103"/>
      <c r="H137" s="104">
        <f t="shared" ref="H137" si="23">ROUND(G137*F137,2)</f>
        <v>0</v>
      </c>
    </row>
    <row r="138" spans="1:8" ht="30" customHeight="1" thickBot="1" x14ac:dyDescent="0.25">
      <c r="A138" s="21"/>
      <c r="B138" s="37" t="s">
        <v>12</v>
      </c>
      <c r="C138" s="173" t="str">
        <f>C7</f>
        <v>2023 JOHNSON AVENUE WEST CONCRETE RECONSTRUCTION - HENDERSON HIGHWAY TO LEVIS STREET</v>
      </c>
      <c r="D138" s="174"/>
      <c r="E138" s="174"/>
      <c r="F138" s="175"/>
      <c r="G138" s="21" t="s">
        <v>17</v>
      </c>
      <c r="H138" s="21">
        <f>SUM(H7:H137)</f>
        <v>0</v>
      </c>
    </row>
    <row r="139" spans="1:8" s="41" customFormat="1" ht="33" customHeight="1" thickTop="1" x14ac:dyDescent="0.2">
      <c r="A139" s="39"/>
      <c r="B139" s="38" t="s">
        <v>13</v>
      </c>
      <c r="C139" s="176" t="s">
        <v>353</v>
      </c>
      <c r="D139" s="177"/>
      <c r="E139" s="177"/>
      <c r="F139" s="178"/>
      <c r="G139" s="164"/>
      <c r="H139" s="40"/>
    </row>
    <row r="140" spans="1:8" ht="30" customHeight="1" x14ac:dyDescent="0.2">
      <c r="A140" s="20"/>
      <c r="B140" s="16"/>
      <c r="C140" s="96" t="s">
        <v>358</v>
      </c>
      <c r="D140" s="10"/>
      <c r="E140" s="7"/>
      <c r="F140" s="10"/>
      <c r="G140" s="162"/>
      <c r="H140" s="23"/>
    </row>
    <row r="141" spans="1:8" s="105" customFormat="1" ht="30" customHeight="1" x14ac:dyDescent="0.2">
      <c r="A141" s="111"/>
      <c r="B141" s="98" t="s">
        <v>235</v>
      </c>
      <c r="C141" s="99" t="s">
        <v>437</v>
      </c>
      <c r="D141" s="109" t="s">
        <v>587</v>
      </c>
      <c r="E141" s="101"/>
      <c r="F141" s="102"/>
      <c r="G141" s="107"/>
      <c r="H141" s="104"/>
    </row>
    <row r="142" spans="1:8" s="105" customFormat="1" ht="30" customHeight="1" x14ac:dyDescent="0.2">
      <c r="A142" s="111"/>
      <c r="B142" s="108" t="s">
        <v>34</v>
      </c>
      <c r="C142" s="99" t="s">
        <v>432</v>
      </c>
      <c r="D142" s="109"/>
      <c r="E142" s="101"/>
      <c r="F142" s="102"/>
      <c r="G142" s="107"/>
      <c r="H142" s="104"/>
    </row>
    <row r="143" spans="1:8" s="105" customFormat="1" ht="33" customHeight="1" x14ac:dyDescent="0.2">
      <c r="A143" s="111"/>
      <c r="B143" s="117" t="s">
        <v>105</v>
      </c>
      <c r="C143" s="99" t="s">
        <v>453</v>
      </c>
      <c r="D143" s="109"/>
      <c r="E143" s="101" t="s">
        <v>50</v>
      </c>
      <c r="F143" s="129">
        <v>30</v>
      </c>
      <c r="G143" s="103"/>
      <c r="H143" s="104">
        <f t="shared" ref="H143" si="24">ROUND(G143*F143,2)</f>
        <v>0</v>
      </c>
    </row>
    <row r="144" spans="1:8" s="105" customFormat="1" ht="33" customHeight="1" x14ac:dyDescent="0.2">
      <c r="A144" s="111"/>
      <c r="B144" s="117" t="s">
        <v>106</v>
      </c>
      <c r="C144" s="99" t="s">
        <v>452</v>
      </c>
      <c r="D144" s="109"/>
      <c r="E144" s="101" t="s">
        <v>50</v>
      </c>
      <c r="F144" s="129">
        <v>335</v>
      </c>
      <c r="G144" s="103"/>
      <c r="H144" s="104">
        <f t="shared" ref="H144" si="25">ROUND(G144*F144,2)</f>
        <v>0</v>
      </c>
    </row>
    <row r="145" spans="1:8" s="105" customFormat="1" ht="30" customHeight="1" x14ac:dyDescent="0.2">
      <c r="A145" s="111"/>
      <c r="B145" s="108" t="s">
        <v>41</v>
      </c>
      <c r="C145" s="99" t="s">
        <v>466</v>
      </c>
      <c r="D145" s="109"/>
      <c r="E145" s="101"/>
      <c r="F145" s="102"/>
      <c r="G145" s="107"/>
      <c r="H145" s="104"/>
    </row>
    <row r="146" spans="1:8" s="105" customFormat="1" ht="33" customHeight="1" x14ac:dyDescent="0.2">
      <c r="A146" s="111"/>
      <c r="B146" s="117" t="s">
        <v>105</v>
      </c>
      <c r="C146" s="99" t="s">
        <v>453</v>
      </c>
      <c r="D146" s="109"/>
      <c r="E146" s="101" t="s">
        <v>50</v>
      </c>
      <c r="F146" s="129">
        <v>30</v>
      </c>
      <c r="G146" s="103"/>
      <c r="H146" s="104">
        <f t="shared" ref="H146" si="26">ROUND(G146*F146,2)</f>
        <v>0</v>
      </c>
    </row>
    <row r="147" spans="1:8" s="105" customFormat="1" ht="30" customHeight="1" x14ac:dyDescent="0.2">
      <c r="A147" s="111"/>
      <c r="B147" s="98" t="s">
        <v>234</v>
      </c>
      <c r="C147" s="99" t="s">
        <v>435</v>
      </c>
      <c r="D147" s="109" t="s">
        <v>227</v>
      </c>
      <c r="E147" s="101"/>
      <c r="F147" s="102"/>
      <c r="G147" s="107"/>
      <c r="H147" s="104"/>
    </row>
    <row r="148" spans="1:8" s="105" customFormat="1" ht="30" customHeight="1" x14ac:dyDescent="0.2">
      <c r="A148" s="111"/>
      <c r="B148" s="108" t="s">
        <v>34</v>
      </c>
      <c r="C148" s="99" t="s">
        <v>436</v>
      </c>
      <c r="D148" s="109"/>
      <c r="E148" s="101" t="s">
        <v>40</v>
      </c>
      <c r="F148" s="102">
        <v>1</v>
      </c>
      <c r="G148" s="103"/>
      <c r="H148" s="104">
        <f t="shared" ref="H148" si="27">ROUND(G148*F148,2)</f>
        <v>0</v>
      </c>
    </row>
    <row r="149" spans="1:8" s="105" customFormat="1" ht="30" customHeight="1" x14ac:dyDescent="0.2">
      <c r="A149" s="111"/>
      <c r="B149" s="108" t="s">
        <v>41</v>
      </c>
      <c r="C149" s="99" t="s">
        <v>579</v>
      </c>
      <c r="D149" s="109"/>
      <c r="E149" s="101" t="s">
        <v>40</v>
      </c>
      <c r="F149" s="102">
        <v>1</v>
      </c>
      <c r="G149" s="103"/>
      <c r="H149" s="104">
        <f t="shared" ref="H149" si="28">ROUND(G149*F149,2)</f>
        <v>0</v>
      </c>
    </row>
    <row r="150" spans="1:8" s="105" customFormat="1" ht="30" customHeight="1" x14ac:dyDescent="0.2">
      <c r="A150" s="111"/>
      <c r="B150" s="98" t="s">
        <v>233</v>
      </c>
      <c r="C150" s="99" t="s">
        <v>228</v>
      </c>
      <c r="D150" s="109" t="s">
        <v>227</v>
      </c>
      <c r="E150" s="101"/>
      <c r="F150" s="102"/>
      <c r="G150" s="107"/>
      <c r="H150" s="104"/>
    </row>
    <row r="151" spans="1:8" s="105" customFormat="1" ht="30" customHeight="1" x14ac:dyDescent="0.2">
      <c r="A151" s="111"/>
      <c r="B151" s="108" t="s">
        <v>34</v>
      </c>
      <c r="C151" s="99" t="s">
        <v>432</v>
      </c>
      <c r="D151" s="109"/>
      <c r="E151" s="101" t="s">
        <v>40</v>
      </c>
      <c r="F151" s="102">
        <v>9</v>
      </c>
      <c r="G151" s="103"/>
      <c r="H151" s="104">
        <f t="shared" ref="H151" si="29">ROUND(G151*F151,2)</f>
        <v>0</v>
      </c>
    </row>
    <row r="152" spans="1:8" s="105" customFormat="1" ht="30" customHeight="1" x14ac:dyDescent="0.2">
      <c r="A152" s="111"/>
      <c r="B152" s="108" t="s">
        <v>41</v>
      </c>
      <c r="C152" s="99" t="s">
        <v>466</v>
      </c>
      <c r="D152" s="109"/>
      <c r="E152" s="101" t="s">
        <v>40</v>
      </c>
      <c r="F152" s="102">
        <v>1</v>
      </c>
      <c r="G152" s="103"/>
      <c r="H152" s="104">
        <f t="shared" ref="H152" si="30">ROUND(G152*F152,2)</f>
        <v>0</v>
      </c>
    </row>
    <row r="153" spans="1:8" s="105" customFormat="1" ht="30" customHeight="1" x14ac:dyDescent="0.2">
      <c r="A153" s="111"/>
      <c r="B153" s="98" t="s">
        <v>267</v>
      </c>
      <c r="C153" s="99" t="s">
        <v>438</v>
      </c>
      <c r="D153" s="109" t="s">
        <v>227</v>
      </c>
      <c r="E153" s="101"/>
      <c r="F153" s="102"/>
      <c r="G153" s="107"/>
      <c r="H153" s="104"/>
    </row>
    <row r="154" spans="1:8" s="105" customFormat="1" ht="30" customHeight="1" x14ac:dyDescent="0.2">
      <c r="A154" s="111"/>
      <c r="B154" s="108" t="s">
        <v>34</v>
      </c>
      <c r="C154" s="99" t="s">
        <v>439</v>
      </c>
      <c r="D154" s="109"/>
      <c r="E154" s="101"/>
      <c r="F154" s="102"/>
      <c r="G154" s="107"/>
      <c r="H154" s="104"/>
    </row>
    <row r="155" spans="1:8" s="105" customFormat="1" ht="30" customHeight="1" x14ac:dyDescent="0.2">
      <c r="A155" s="111"/>
      <c r="B155" s="117" t="s">
        <v>105</v>
      </c>
      <c r="C155" s="99" t="s">
        <v>444</v>
      </c>
      <c r="D155" s="109"/>
      <c r="E155" s="101" t="s">
        <v>40</v>
      </c>
      <c r="F155" s="102">
        <v>1</v>
      </c>
      <c r="G155" s="103"/>
      <c r="H155" s="104">
        <f t="shared" ref="H155" si="31">ROUND(G155*F155,2)</f>
        <v>0</v>
      </c>
    </row>
    <row r="156" spans="1:8" s="105" customFormat="1" ht="30" customHeight="1" x14ac:dyDescent="0.2">
      <c r="A156" s="111"/>
      <c r="B156" s="108" t="s">
        <v>41</v>
      </c>
      <c r="C156" s="99" t="s">
        <v>441</v>
      </c>
      <c r="D156" s="109"/>
      <c r="E156" s="101"/>
      <c r="F156" s="102"/>
      <c r="G156" s="107"/>
      <c r="H156" s="104"/>
    </row>
    <row r="157" spans="1:8" s="105" customFormat="1" ht="30" customHeight="1" x14ac:dyDescent="0.2">
      <c r="A157" s="111"/>
      <c r="B157" s="117" t="s">
        <v>105</v>
      </c>
      <c r="C157" s="99" t="s">
        <v>442</v>
      </c>
      <c r="D157" s="109"/>
      <c r="E157" s="101" t="s">
        <v>40</v>
      </c>
      <c r="F157" s="102">
        <v>4</v>
      </c>
      <c r="G157" s="103"/>
      <c r="H157" s="104">
        <f t="shared" ref="H157" si="32">ROUND(G157*F157,2)</f>
        <v>0</v>
      </c>
    </row>
    <row r="158" spans="1:8" s="105" customFormat="1" ht="30" customHeight="1" x14ac:dyDescent="0.2">
      <c r="A158" s="111"/>
      <c r="B158" s="117" t="s">
        <v>106</v>
      </c>
      <c r="C158" s="99" t="s">
        <v>597</v>
      </c>
      <c r="D158" s="109"/>
      <c r="E158" s="101" t="s">
        <v>40</v>
      </c>
      <c r="F158" s="102">
        <v>4</v>
      </c>
      <c r="G158" s="103"/>
      <c r="H158" s="104">
        <f t="shared" ref="H158" si="33">ROUND(G158*F158,2)</f>
        <v>0</v>
      </c>
    </row>
    <row r="159" spans="1:8" s="105" customFormat="1" ht="30" customHeight="1" x14ac:dyDescent="0.2">
      <c r="A159" s="111"/>
      <c r="B159" s="108" t="s">
        <v>51</v>
      </c>
      <c r="C159" s="99" t="s">
        <v>446</v>
      </c>
      <c r="D159" s="109"/>
      <c r="E159" s="101"/>
      <c r="F159" s="102"/>
      <c r="G159" s="107"/>
      <c r="H159" s="104"/>
    </row>
    <row r="160" spans="1:8" s="105" customFormat="1" ht="30" customHeight="1" x14ac:dyDescent="0.2">
      <c r="A160" s="111"/>
      <c r="B160" s="117" t="s">
        <v>105</v>
      </c>
      <c r="C160" s="99" t="s">
        <v>447</v>
      </c>
      <c r="D160" s="109"/>
      <c r="E160" s="101" t="s">
        <v>40</v>
      </c>
      <c r="F160" s="102">
        <v>1</v>
      </c>
      <c r="G160" s="103"/>
      <c r="H160" s="104">
        <f t="shared" ref="H160" si="34">ROUND(G160*F160,2)</f>
        <v>0</v>
      </c>
    </row>
    <row r="161" spans="1:8" s="105" customFormat="1" ht="30" customHeight="1" x14ac:dyDescent="0.2">
      <c r="A161" s="111"/>
      <c r="B161" s="159" t="s">
        <v>106</v>
      </c>
      <c r="C161" s="150" t="s">
        <v>467</v>
      </c>
      <c r="D161" s="151"/>
      <c r="E161" s="152" t="s">
        <v>40</v>
      </c>
      <c r="F161" s="153">
        <v>1</v>
      </c>
      <c r="G161" s="154"/>
      <c r="H161" s="155">
        <f t="shared" ref="H161" si="35">ROUND(G161*F161,2)</f>
        <v>0</v>
      </c>
    </row>
    <row r="162" spans="1:8" s="105" customFormat="1" ht="33" customHeight="1" x14ac:dyDescent="0.2">
      <c r="A162" s="111"/>
      <c r="B162" s="98" t="s">
        <v>268</v>
      </c>
      <c r="C162" s="99" t="s">
        <v>459</v>
      </c>
      <c r="D162" s="109" t="s">
        <v>227</v>
      </c>
      <c r="E162" s="101"/>
      <c r="F162" s="102"/>
      <c r="G162" s="107"/>
      <c r="H162" s="104"/>
    </row>
    <row r="163" spans="1:8" s="105" customFormat="1" ht="30" customHeight="1" x14ac:dyDescent="0.2">
      <c r="A163" s="111"/>
      <c r="B163" s="108" t="s">
        <v>34</v>
      </c>
      <c r="C163" s="99" t="s">
        <v>229</v>
      </c>
      <c r="D163" s="109"/>
      <c r="E163" s="101"/>
      <c r="F163" s="102"/>
      <c r="G163" s="107"/>
      <c r="H163" s="104"/>
    </row>
    <row r="164" spans="1:8" s="105" customFormat="1" ht="30" customHeight="1" x14ac:dyDescent="0.2">
      <c r="A164" s="111"/>
      <c r="B164" s="117" t="s">
        <v>105</v>
      </c>
      <c r="C164" s="99" t="s">
        <v>432</v>
      </c>
      <c r="D164" s="109"/>
      <c r="E164" s="101" t="s">
        <v>40</v>
      </c>
      <c r="F164" s="102">
        <v>3</v>
      </c>
      <c r="G164" s="103"/>
      <c r="H164" s="104">
        <f t="shared" ref="H164" si="36">ROUND(G164*F164,2)</f>
        <v>0</v>
      </c>
    </row>
    <row r="165" spans="1:8" s="105" customFormat="1" ht="30" customHeight="1" x14ac:dyDescent="0.2">
      <c r="A165" s="111"/>
      <c r="B165" s="117" t="s">
        <v>106</v>
      </c>
      <c r="C165" s="99" t="s">
        <v>466</v>
      </c>
      <c r="D165" s="109"/>
      <c r="E165" s="101" t="s">
        <v>40</v>
      </c>
      <c r="F165" s="102">
        <v>2</v>
      </c>
      <c r="G165" s="103"/>
      <c r="H165" s="104">
        <f t="shared" ref="H165" si="37">ROUND(G165*F165,2)</f>
        <v>0</v>
      </c>
    </row>
    <row r="166" spans="1:8" s="105" customFormat="1" ht="30" customHeight="1" x14ac:dyDescent="0.2">
      <c r="A166" s="111"/>
      <c r="B166" s="108" t="s">
        <v>41</v>
      </c>
      <c r="C166" s="99" t="s">
        <v>460</v>
      </c>
      <c r="D166" s="109"/>
      <c r="E166" s="101"/>
      <c r="F166" s="102"/>
      <c r="G166" s="107"/>
      <c r="H166" s="104"/>
    </row>
    <row r="167" spans="1:8" s="105" customFormat="1" ht="30" customHeight="1" x14ac:dyDescent="0.2">
      <c r="A167" s="111"/>
      <c r="B167" s="117" t="s">
        <v>105</v>
      </c>
      <c r="C167" s="99" t="s">
        <v>432</v>
      </c>
      <c r="D167" s="109"/>
      <c r="E167" s="101" t="s">
        <v>40</v>
      </c>
      <c r="F167" s="102">
        <v>1</v>
      </c>
      <c r="G167" s="103"/>
      <c r="H167" s="104">
        <f t="shared" ref="H167" si="38">ROUND(G167*F167,2)</f>
        <v>0</v>
      </c>
    </row>
    <row r="168" spans="1:8" s="105" customFormat="1" ht="30" customHeight="1" x14ac:dyDescent="0.2">
      <c r="A168" s="111"/>
      <c r="B168" s="98" t="s">
        <v>269</v>
      </c>
      <c r="C168" s="99" t="s">
        <v>461</v>
      </c>
      <c r="D168" s="109" t="s">
        <v>227</v>
      </c>
      <c r="E168" s="101"/>
      <c r="F168" s="102"/>
      <c r="G168" s="107"/>
      <c r="H168" s="104"/>
    </row>
    <row r="169" spans="1:8" s="105" customFormat="1" ht="30" customHeight="1" x14ac:dyDescent="0.2">
      <c r="A169" s="111"/>
      <c r="B169" s="108" t="s">
        <v>34</v>
      </c>
      <c r="C169" s="99" t="s">
        <v>462</v>
      </c>
      <c r="D169" s="109"/>
      <c r="E169" s="101" t="s">
        <v>40</v>
      </c>
      <c r="F169" s="102">
        <v>6</v>
      </c>
      <c r="G169" s="103"/>
      <c r="H169" s="104">
        <f t="shared" ref="H169" si="39">ROUND(G169*F169,2)</f>
        <v>0</v>
      </c>
    </row>
    <row r="170" spans="1:8" s="105" customFormat="1" ht="30" customHeight="1" x14ac:dyDescent="0.2">
      <c r="A170" s="111"/>
      <c r="B170" s="98" t="s">
        <v>270</v>
      </c>
      <c r="C170" s="99" t="s">
        <v>481</v>
      </c>
      <c r="D170" s="109" t="s">
        <v>335</v>
      </c>
      <c r="E170" s="101"/>
      <c r="F170" s="102"/>
      <c r="G170" s="107"/>
      <c r="H170" s="104"/>
    </row>
    <row r="171" spans="1:8" s="105" customFormat="1" ht="30" customHeight="1" x14ac:dyDescent="0.2">
      <c r="A171" s="111"/>
      <c r="B171" s="108" t="s">
        <v>34</v>
      </c>
      <c r="C171" s="99" t="s">
        <v>482</v>
      </c>
      <c r="D171" s="109"/>
      <c r="E171" s="101" t="s">
        <v>485</v>
      </c>
      <c r="F171" s="129">
        <v>125</v>
      </c>
      <c r="G171" s="103"/>
      <c r="H171" s="104">
        <f t="shared" ref="H171" si="40">ROUND(G171*F171,2)</f>
        <v>0</v>
      </c>
    </row>
    <row r="172" spans="1:8" s="105" customFormat="1" ht="33" customHeight="1" x14ac:dyDescent="0.2">
      <c r="A172" s="111"/>
      <c r="B172" s="98" t="s">
        <v>271</v>
      </c>
      <c r="C172" s="99" t="s">
        <v>243</v>
      </c>
      <c r="D172" s="109" t="s">
        <v>588</v>
      </c>
      <c r="E172" s="101"/>
      <c r="F172" s="102"/>
      <c r="G172" s="107"/>
      <c r="H172" s="104"/>
    </row>
    <row r="173" spans="1:8" s="105" customFormat="1" ht="30" customHeight="1" x14ac:dyDescent="0.2">
      <c r="A173" s="111"/>
      <c r="B173" s="108" t="s">
        <v>34</v>
      </c>
      <c r="C173" s="99" t="s">
        <v>571</v>
      </c>
      <c r="D173" s="109" t="s">
        <v>245</v>
      </c>
      <c r="E173" s="101" t="s">
        <v>485</v>
      </c>
      <c r="F173" s="129">
        <v>25</v>
      </c>
      <c r="G173" s="103"/>
      <c r="H173" s="104">
        <f t="shared" ref="H173" si="41">ROUND(G173*F173,2)</f>
        <v>0</v>
      </c>
    </row>
    <row r="174" spans="1:8" s="105" customFormat="1" ht="33" customHeight="1" x14ac:dyDescent="0.2">
      <c r="A174" s="111"/>
      <c r="B174" s="98" t="s">
        <v>273</v>
      </c>
      <c r="C174" s="99" t="s">
        <v>52</v>
      </c>
      <c r="D174" s="109" t="s">
        <v>589</v>
      </c>
      <c r="E174" s="101"/>
      <c r="F174" s="102"/>
      <c r="G174" s="107"/>
      <c r="H174" s="104"/>
    </row>
    <row r="175" spans="1:8" s="105" customFormat="1" ht="30" customHeight="1" x14ac:dyDescent="0.2">
      <c r="A175" s="111"/>
      <c r="B175" s="108" t="s">
        <v>34</v>
      </c>
      <c r="C175" s="99" t="s">
        <v>572</v>
      </c>
      <c r="D175" s="109" t="s">
        <v>190</v>
      </c>
      <c r="E175" s="101" t="s">
        <v>50</v>
      </c>
      <c r="F175" s="129">
        <v>50</v>
      </c>
      <c r="G175" s="103"/>
      <c r="H175" s="104">
        <f t="shared" ref="H175" si="42">ROUND(G175*F175,2)</f>
        <v>0</v>
      </c>
    </row>
    <row r="176" spans="1:8" s="105" customFormat="1" ht="30" customHeight="1" x14ac:dyDescent="0.2">
      <c r="A176" s="111"/>
      <c r="B176" s="108" t="s">
        <v>41</v>
      </c>
      <c r="C176" s="99" t="s">
        <v>484</v>
      </c>
      <c r="D176" s="109" t="s">
        <v>110</v>
      </c>
      <c r="E176" s="101" t="s">
        <v>50</v>
      </c>
      <c r="F176" s="129">
        <v>50</v>
      </c>
      <c r="G176" s="103"/>
      <c r="H176" s="104">
        <f t="shared" ref="H176" si="43">ROUND(G176*F176,2)</f>
        <v>0</v>
      </c>
    </row>
    <row r="177" spans="1:8" s="105" customFormat="1" ht="30" customHeight="1" x14ac:dyDescent="0.2">
      <c r="A177" s="111"/>
      <c r="B177" s="108" t="s">
        <v>51</v>
      </c>
      <c r="C177" s="99" t="s">
        <v>387</v>
      </c>
      <c r="D177" s="109" t="s">
        <v>121</v>
      </c>
      <c r="E177" s="101" t="s">
        <v>50</v>
      </c>
      <c r="F177" s="129">
        <v>25</v>
      </c>
      <c r="G177" s="103"/>
      <c r="H177" s="104">
        <f t="shared" ref="H177" si="44">ROUND(G177*F177,2)</f>
        <v>0</v>
      </c>
    </row>
    <row r="178" spans="1:8" s="105" customFormat="1" ht="33" customHeight="1" x14ac:dyDescent="0.2">
      <c r="A178" s="111"/>
      <c r="B178" s="98" t="s">
        <v>275</v>
      </c>
      <c r="C178" s="99" t="s">
        <v>486</v>
      </c>
      <c r="D178" s="109" t="s">
        <v>394</v>
      </c>
      <c r="E178" s="101" t="s">
        <v>485</v>
      </c>
      <c r="F178" s="129">
        <v>125</v>
      </c>
      <c r="G178" s="103"/>
      <c r="H178" s="104">
        <f t="shared" ref="H178" si="45">ROUND(G178*F178,2)</f>
        <v>0</v>
      </c>
    </row>
    <row r="179" spans="1:8" ht="33" customHeight="1" x14ac:dyDescent="0.2">
      <c r="A179" s="20"/>
      <c r="B179" s="16"/>
      <c r="C179" s="95" t="s">
        <v>357</v>
      </c>
      <c r="D179" s="10"/>
      <c r="E179" s="8" t="s">
        <v>2</v>
      </c>
      <c r="F179" s="8" t="s">
        <v>2</v>
      </c>
      <c r="G179" s="162"/>
      <c r="H179" s="23"/>
    </row>
    <row r="180" spans="1:8" s="105" customFormat="1" ht="30" customHeight="1" x14ac:dyDescent="0.2">
      <c r="A180" s="111"/>
      <c r="B180" s="98" t="s">
        <v>276</v>
      </c>
      <c r="C180" s="99" t="s">
        <v>437</v>
      </c>
      <c r="D180" s="109" t="s">
        <v>227</v>
      </c>
      <c r="E180" s="101"/>
      <c r="F180" s="102"/>
      <c r="G180" s="107"/>
      <c r="H180" s="104"/>
    </row>
    <row r="181" spans="1:8" s="105" customFormat="1" ht="30" customHeight="1" x14ac:dyDescent="0.2">
      <c r="A181" s="111"/>
      <c r="B181" s="108" t="s">
        <v>34</v>
      </c>
      <c r="C181" s="99" t="s">
        <v>432</v>
      </c>
      <c r="D181" s="109"/>
      <c r="E181" s="101"/>
      <c r="F181" s="102"/>
      <c r="G181" s="107"/>
      <c r="H181" s="104"/>
    </row>
    <row r="182" spans="1:8" s="105" customFormat="1" ht="33" customHeight="1" x14ac:dyDescent="0.2">
      <c r="A182" s="111"/>
      <c r="B182" s="117" t="s">
        <v>105</v>
      </c>
      <c r="C182" s="99" t="s">
        <v>452</v>
      </c>
      <c r="D182" s="109"/>
      <c r="E182" s="101" t="s">
        <v>50</v>
      </c>
      <c r="F182" s="129">
        <v>415</v>
      </c>
      <c r="G182" s="103"/>
      <c r="H182" s="104">
        <f t="shared" ref="H182" si="46">ROUND(G182*F182,2)</f>
        <v>0</v>
      </c>
    </row>
    <row r="183" spans="1:8" s="105" customFormat="1" ht="30" customHeight="1" x14ac:dyDescent="0.2">
      <c r="A183" s="111"/>
      <c r="B183" s="108" t="s">
        <v>41</v>
      </c>
      <c r="C183" s="99" t="s">
        <v>433</v>
      </c>
      <c r="D183" s="109"/>
      <c r="E183" s="101"/>
      <c r="F183" s="102"/>
      <c r="G183" s="107"/>
      <c r="H183" s="104"/>
    </row>
    <row r="184" spans="1:8" s="105" customFormat="1" ht="33" customHeight="1" x14ac:dyDescent="0.2">
      <c r="A184" s="111"/>
      <c r="B184" s="117" t="s">
        <v>105</v>
      </c>
      <c r="C184" s="99" t="s">
        <v>452</v>
      </c>
      <c r="D184" s="109"/>
      <c r="E184" s="101" t="s">
        <v>50</v>
      </c>
      <c r="F184" s="129">
        <v>200</v>
      </c>
      <c r="G184" s="103"/>
      <c r="H184" s="104">
        <f t="shared" ref="H184" si="47">ROUND(G184*F184,2)</f>
        <v>0</v>
      </c>
    </row>
    <row r="185" spans="1:8" s="105" customFormat="1" ht="30" customHeight="1" x14ac:dyDescent="0.2">
      <c r="A185" s="111"/>
      <c r="B185" s="108" t="s">
        <v>51</v>
      </c>
      <c r="C185" s="99" t="s">
        <v>434</v>
      </c>
      <c r="D185" s="109"/>
      <c r="E185" s="101"/>
      <c r="F185" s="102"/>
      <c r="G185" s="107"/>
      <c r="H185" s="104"/>
    </row>
    <row r="186" spans="1:8" s="105" customFormat="1" ht="33" customHeight="1" x14ac:dyDescent="0.2">
      <c r="A186" s="111"/>
      <c r="B186" s="117" t="s">
        <v>105</v>
      </c>
      <c r="C186" s="99" t="s">
        <v>453</v>
      </c>
      <c r="D186" s="109"/>
      <c r="E186" s="101" t="s">
        <v>50</v>
      </c>
      <c r="F186" s="129">
        <v>10</v>
      </c>
      <c r="G186" s="103"/>
      <c r="H186" s="104">
        <f t="shared" ref="H186" si="48">ROUND(G186*F186,2)</f>
        <v>0</v>
      </c>
    </row>
    <row r="187" spans="1:8" s="105" customFormat="1" ht="30" customHeight="1" x14ac:dyDescent="0.2">
      <c r="A187" s="111"/>
      <c r="B187" s="98" t="s">
        <v>277</v>
      </c>
      <c r="C187" s="99" t="s">
        <v>435</v>
      </c>
      <c r="D187" s="109" t="s">
        <v>227</v>
      </c>
      <c r="E187" s="101"/>
      <c r="F187" s="102"/>
      <c r="G187" s="107"/>
      <c r="H187" s="104"/>
    </row>
    <row r="188" spans="1:8" s="105" customFormat="1" ht="30" customHeight="1" x14ac:dyDescent="0.2">
      <c r="A188" s="111"/>
      <c r="B188" s="149" t="s">
        <v>34</v>
      </c>
      <c r="C188" s="150" t="s">
        <v>436</v>
      </c>
      <c r="D188" s="151"/>
      <c r="E188" s="152" t="s">
        <v>40</v>
      </c>
      <c r="F188" s="153">
        <v>6</v>
      </c>
      <c r="G188" s="154"/>
      <c r="H188" s="155">
        <f t="shared" ref="H188" si="49">ROUND(G188*F188,2)</f>
        <v>0</v>
      </c>
    </row>
    <row r="189" spans="1:8" s="105" customFormat="1" ht="30" customHeight="1" x14ac:dyDescent="0.2">
      <c r="A189" s="111"/>
      <c r="B189" s="98" t="s">
        <v>278</v>
      </c>
      <c r="C189" s="99" t="s">
        <v>228</v>
      </c>
      <c r="D189" s="109" t="s">
        <v>227</v>
      </c>
      <c r="E189" s="101"/>
      <c r="F189" s="102"/>
      <c r="G189" s="107"/>
      <c r="H189" s="104"/>
    </row>
    <row r="190" spans="1:8" s="105" customFormat="1" ht="30" customHeight="1" x14ac:dyDescent="0.2">
      <c r="A190" s="111"/>
      <c r="B190" s="108" t="s">
        <v>34</v>
      </c>
      <c r="C190" s="99" t="s">
        <v>432</v>
      </c>
      <c r="D190" s="109"/>
      <c r="E190" s="101" t="s">
        <v>40</v>
      </c>
      <c r="F190" s="102">
        <v>6</v>
      </c>
      <c r="G190" s="103"/>
      <c r="H190" s="104">
        <f t="shared" ref="H190" si="50">ROUND(G190*F190,2)</f>
        <v>0</v>
      </c>
    </row>
    <row r="191" spans="1:8" s="105" customFormat="1" ht="30" customHeight="1" x14ac:dyDescent="0.2">
      <c r="A191" s="111"/>
      <c r="B191" s="108" t="s">
        <v>41</v>
      </c>
      <c r="C191" s="99" t="s">
        <v>433</v>
      </c>
      <c r="D191" s="109"/>
      <c r="E191" s="101" t="s">
        <v>40</v>
      </c>
      <c r="F191" s="102">
        <v>2</v>
      </c>
      <c r="G191" s="103"/>
      <c r="H191" s="104">
        <f t="shared" ref="H191" si="51">ROUND(G191*F191,2)</f>
        <v>0</v>
      </c>
    </row>
    <row r="192" spans="1:8" s="105" customFormat="1" ht="30" customHeight="1" x14ac:dyDescent="0.2">
      <c r="A192" s="111"/>
      <c r="B192" s="108" t="s">
        <v>51</v>
      </c>
      <c r="C192" s="99" t="s">
        <v>434</v>
      </c>
      <c r="D192" s="109"/>
      <c r="E192" s="101" t="s">
        <v>40</v>
      </c>
      <c r="F192" s="102">
        <v>1</v>
      </c>
      <c r="G192" s="103"/>
      <c r="H192" s="104">
        <f t="shared" ref="H192" si="52">ROUND(G192*F192,2)</f>
        <v>0</v>
      </c>
    </row>
    <row r="193" spans="1:8" s="105" customFormat="1" ht="30" customHeight="1" x14ac:dyDescent="0.2">
      <c r="A193" s="111"/>
      <c r="B193" s="98" t="s">
        <v>279</v>
      </c>
      <c r="C193" s="99" t="s">
        <v>438</v>
      </c>
      <c r="D193" s="109" t="s">
        <v>227</v>
      </c>
      <c r="E193" s="101"/>
      <c r="F193" s="102"/>
      <c r="G193" s="107"/>
      <c r="H193" s="104"/>
    </row>
    <row r="194" spans="1:8" s="105" customFormat="1" ht="30" customHeight="1" x14ac:dyDescent="0.2">
      <c r="A194" s="111"/>
      <c r="B194" s="108" t="s">
        <v>34</v>
      </c>
      <c r="C194" s="99" t="s">
        <v>439</v>
      </c>
      <c r="D194" s="109"/>
      <c r="E194" s="101"/>
      <c r="F194" s="102"/>
      <c r="G194" s="107"/>
      <c r="H194" s="104"/>
    </row>
    <row r="195" spans="1:8" s="105" customFormat="1" ht="30" customHeight="1" x14ac:dyDescent="0.2">
      <c r="A195" s="111"/>
      <c r="B195" s="117" t="s">
        <v>105</v>
      </c>
      <c r="C195" s="99" t="s">
        <v>440</v>
      </c>
      <c r="D195" s="109"/>
      <c r="E195" s="101" t="s">
        <v>40</v>
      </c>
      <c r="F195" s="102">
        <v>1</v>
      </c>
      <c r="G195" s="103"/>
      <c r="H195" s="104">
        <f t="shared" ref="H195" si="53">ROUND(G195*F195,2)</f>
        <v>0</v>
      </c>
    </row>
    <row r="196" spans="1:8" s="105" customFormat="1" ht="30" customHeight="1" x14ac:dyDescent="0.2">
      <c r="A196" s="111"/>
      <c r="B196" s="108" t="s">
        <v>41</v>
      </c>
      <c r="C196" s="99" t="s">
        <v>441</v>
      </c>
      <c r="D196" s="109"/>
      <c r="E196" s="101"/>
      <c r="F196" s="102"/>
      <c r="G196" s="107"/>
      <c r="H196" s="104"/>
    </row>
    <row r="197" spans="1:8" s="105" customFormat="1" ht="30" customHeight="1" x14ac:dyDescent="0.2">
      <c r="A197" s="111"/>
      <c r="B197" s="117" t="s">
        <v>105</v>
      </c>
      <c r="C197" s="99" t="s">
        <v>442</v>
      </c>
      <c r="D197" s="109"/>
      <c r="E197" s="101" t="s">
        <v>40</v>
      </c>
      <c r="F197" s="102">
        <v>1</v>
      </c>
      <c r="G197" s="103"/>
      <c r="H197" s="104">
        <f t="shared" ref="H197" si="54">ROUND(G197*F197,2)</f>
        <v>0</v>
      </c>
    </row>
    <row r="198" spans="1:8" s="105" customFormat="1" ht="30" customHeight="1" x14ac:dyDescent="0.2">
      <c r="A198" s="111"/>
      <c r="B198" s="108" t="s">
        <v>51</v>
      </c>
      <c r="C198" s="99" t="s">
        <v>445</v>
      </c>
      <c r="D198" s="109"/>
      <c r="E198" s="101"/>
      <c r="F198" s="102"/>
      <c r="G198" s="107"/>
      <c r="H198" s="104"/>
    </row>
    <row r="199" spans="1:8" s="105" customFormat="1" ht="30" customHeight="1" x14ac:dyDescent="0.2">
      <c r="A199" s="111"/>
      <c r="B199" s="117" t="s">
        <v>105</v>
      </c>
      <c r="C199" s="99" t="s">
        <v>442</v>
      </c>
      <c r="D199" s="109"/>
      <c r="E199" s="101" t="s">
        <v>40</v>
      </c>
      <c r="F199" s="102">
        <v>2</v>
      </c>
      <c r="G199" s="103"/>
      <c r="H199" s="104">
        <f t="shared" ref="H199" si="55">ROUND(G199*F199,2)</f>
        <v>0</v>
      </c>
    </row>
    <row r="200" spans="1:8" s="105" customFormat="1" ht="30" customHeight="1" x14ac:dyDescent="0.2">
      <c r="A200" s="111"/>
      <c r="B200" s="117" t="s">
        <v>106</v>
      </c>
      <c r="C200" s="99" t="s">
        <v>443</v>
      </c>
      <c r="D200" s="109"/>
      <c r="E200" s="101" t="s">
        <v>40</v>
      </c>
      <c r="F200" s="102">
        <v>2</v>
      </c>
      <c r="G200" s="103"/>
      <c r="H200" s="104">
        <f t="shared" ref="H200" si="56">ROUND(G200*F200,2)</f>
        <v>0</v>
      </c>
    </row>
    <row r="201" spans="1:8" s="105" customFormat="1" ht="30" customHeight="1" x14ac:dyDescent="0.2">
      <c r="A201" s="111"/>
      <c r="B201" s="108" t="s">
        <v>63</v>
      </c>
      <c r="C201" s="99" t="s">
        <v>446</v>
      </c>
      <c r="D201" s="109"/>
      <c r="E201" s="101"/>
      <c r="F201" s="102"/>
      <c r="G201" s="107"/>
      <c r="H201" s="104"/>
    </row>
    <row r="202" spans="1:8" s="105" customFormat="1" ht="30" customHeight="1" x14ac:dyDescent="0.2">
      <c r="A202" s="111"/>
      <c r="B202" s="117" t="s">
        <v>105</v>
      </c>
      <c r="C202" s="99" t="s">
        <v>447</v>
      </c>
      <c r="D202" s="109"/>
      <c r="E202" s="101" t="s">
        <v>40</v>
      </c>
      <c r="F202" s="102">
        <v>1</v>
      </c>
      <c r="G202" s="103"/>
      <c r="H202" s="104">
        <f t="shared" ref="H202" si="57">ROUND(G202*F202,2)</f>
        <v>0</v>
      </c>
    </row>
    <row r="203" spans="1:8" s="105" customFormat="1" ht="30" customHeight="1" x14ac:dyDescent="0.2">
      <c r="A203" s="111"/>
      <c r="B203" s="108" t="s">
        <v>67</v>
      </c>
      <c r="C203" s="99" t="s">
        <v>448</v>
      </c>
      <c r="D203" s="109"/>
      <c r="E203" s="101"/>
      <c r="F203" s="102"/>
      <c r="G203" s="107"/>
      <c r="H203" s="104"/>
    </row>
    <row r="204" spans="1:8" s="105" customFormat="1" ht="30" customHeight="1" x14ac:dyDescent="0.2">
      <c r="A204" s="111"/>
      <c r="B204" s="117" t="s">
        <v>105</v>
      </c>
      <c r="C204" s="99" t="s">
        <v>449</v>
      </c>
      <c r="D204" s="109"/>
      <c r="E204" s="101" t="s">
        <v>40</v>
      </c>
      <c r="F204" s="102">
        <v>1</v>
      </c>
      <c r="G204" s="103"/>
      <c r="H204" s="104">
        <f t="shared" ref="H204" si="58">ROUND(G204*F204,2)</f>
        <v>0</v>
      </c>
    </row>
    <row r="205" spans="1:8" s="105" customFormat="1" ht="30" customHeight="1" x14ac:dyDescent="0.2">
      <c r="A205" s="111"/>
      <c r="B205" s="98" t="s">
        <v>280</v>
      </c>
      <c r="C205" s="99" t="s">
        <v>450</v>
      </c>
      <c r="D205" s="109" t="s">
        <v>227</v>
      </c>
      <c r="E205" s="101"/>
      <c r="F205" s="102"/>
      <c r="G205" s="107"/>
      <c r="H205" s="104"/>
    </row>
    <row r="206" spans="1:8" s="105" customFormat="1" ht="30" customHeight="1" x14ac:dyDescent="0.2">
      <c r="A206" s="111"/>
      <c r="B206" s="108" t="s">
        <v>34</v>
      </c>
      <c r="C206" s="99" t="s">
        <v>451</v>
      </c>
      <c r="D206" s="109"/>
      <c r="E206" s="101"/>
      <c r="F206" s="102"/>
      <c r="G206" s="107"/>
      <c r="H206" s="104"/>
    </row>
    <row r="207" spans="1:8" s="105" customFormat="1" ht="33" customHeight="1" x14ac:dyDescent="0.2">
      <c r="A207" s="111"/>
      <c r="B207" s="117" t="s">
        <v>105</v>
      </c>
      <c r="C207" s="99" t="s">
        <v>452</v>
      </c>
      <c r="D207" s="109"/>
      <c r="E207" s="101" t="s">
        <v>50</v>
      </c>
      <c r="F207" s="129">
        <v>175</v>
      </c>
      <c r="G207" s="103"/>
      <c r="H207" s="104">
        <f t="shared" ref="H207" si="59">ROUND(G207*F207,2)</f>
        <v>0</v>
      </c>
    </row>
    <row r="208" spans="1:8" s="105" customFormat="1" ht="30" customHeight="1" x14ac:dyDescent="0.2">
      <c r="A208" s="111"/>
      <c r="B208" s="108" t="s">
        <v>41</v>
      </c>
      <c r="C208" s="99" t="s">
        <v>455</v>
      </c>
      <c r="D208" s="109"/>
      <c r="E208" s="101"/>
      <c r="F208" s="102"/>
      <c r="G208" s="107"/>
      <c r="H208" s="104"/>
    </row>
    <row r="209" spans="1:8" s="105" customFormat="1" ht="33" customHeight="1" x14ac:dyDescent="0.2">
      <c r="A209" s="111"/>
      <c r="B209" s="117" t="s">
        <v>105</v>
      </c>
      <c r="C209" s="99" t="s">
        <v>452</v>
      </c>
      <c r="D209" s="109"/>
      <c r="E209" s="101" t="s">
        <v>50</v>
      </c>
      <c r="F209" s="129">
        <v>5</v>
      </c>
      <c r="G209" s="103"/>
      <c r="H209" s="104">
        <f t="shared" ref="H209" si="60">ROUND(G209*F209,2)</f>
        <v>0</v>
      </c>
    </row>
    <row r="210" spans="1:8" s="105" customFormat="1" ht="30" customHeight="1" x14ac:dyDescent="0.2">
      <c r="A210" s="111"/>
      <c r="B210" s="108" t="s">
        <v>51</v>
      </c>
      <c r="C210" s="99" t="s">
        <v>454</v>
      </c>
      <c r="D210" s="109"/>
      <c r="E210" s="101"/>
      <c r="F210" s="102"/>
      <c r="G210" s="107"/>
      <c r="H210" s="104"/>
    </row>
    <row r="211" spans="1:8" s="105" customFormat="1" ht="33" customHeight="1" x14ac:dyDescent="0.2">
      <c r="A211" s="111"/>
      <c r="B211" s="117" t="s">
        <v>105</v>
      </c>
      <c r="C211" s="99" t="s">
        <v>452</v>
      </c>
      <c r="D211" s="109"/>
      <c r="E211" s="101" t="s">
        <v>50</v>
      </c>
      <c r="F211" s="129">
        <v>5</v>
      </c>
      <c r="G211" s="103"/>
      <c r="H211" s="104">
        <f t="shared" ref="H211" si="61">ROUND(G211*F211,2)</f>
        <v>0</v>
      </c>
    </row>
    <row r="212" spans="1:8" s="105" customFormat="1" ht="30" customHeight="1" x14ac:dyDescent="0.2">
      <c r="A212" s="111"/>
      <c r="B212" s="98" t="s">
        <v>281</v>
      </c>
      <c r="C212" s="99" t="s">
        <v>456</v>
      </c>
      <c r="D212" s="109" t="s">
        <v>227</v>
      </c>
      <c r="E212" s="101"/>
      <c r="F212" s="102"/>
      <c r="G212" s="107"/>
      <c r="H212" s="104"/>
    </row>
    <row r="213" spans="1:8" s="105" customFormat="1" ht="30" customHeight="1" x14ac:dyDescent="0.2">
      <c r="A213" s="111"/>
      <c r="B213" s="108" t="s">
        <v>34</v>
      </c>
      <c r="C213" s="99" t="s">
        <v>451</v>
      </c>
      <c r="D213" s="109"/>
      <c r="E213" s="101" t="s">
        <v>40</v>
      </c>
      <c r="F213" s="102">
        <v>68</v>
      </c>
      <c r="G213" s="103"/>
      <c r="H213" s="104">
        <f t="shared" ref="H213:H214" si="62">ROUND(G213*F213,2)</f>
        <v>0</v>
      </c>
    </row>
    <row r="214" spans="1:8" s="105" customFormat="1" ht="30" customHeight="1" x14ac:dyDescent="0.2">
      <c r="A214" s="111"/>
      <c r="B214" s="108" t="s">
        <v>41</v>
      </c>
      <c r="C214" s="99" t="s">
        <v>455</v>
      </c>
      <c r="D214" s="109"/>
      <c r="E214" s="101" t="s">
        <v>40</v>
      </c>
      <c r="F214" s="102">
        <v>2</v>
      </c>
      <c r="G214" s="103"/>
      <c r="H214" s="104">
        <f t="shared" si="62"/>
        <v>0</v>
      </c>
    </row>
    <row r="215" spans="1:8" s="105" customFormat="1" ht="30" customHeight="1" x14ac:dyDescent="0.2">
      <c r="A215" s="111"/>
      <c r="B215" s="149" t="s">
        <v>51</v>
      </c>
      <c r="C215" s="150" t="s">
        <v>454</v>
      </c>
      <c r="D215" s="151"/>
      <c r="E215" s="152" t="s">
        <v>40</v>
      </c>
      <c r="F215" s="153">
        <v>1</v>
      </c>
      <c r="G215" s="154"/>
      <c r="H215" s="155">
        <f t="shared" ref="H215" si="63">ROUND(G215*F215,2)</f>
        <v>0</v>
      </c>
    </row>
    <row r="216" spans="1:8" s="105" customFormat="1" ht="30" customHeight="1" x14ac:dyDescent="0.2">
      <c r="A216" s="111"/>
      <c r="B216" s="98" t="s">
        <v>282</v>
      </c>
      <c r="C216" s="99" t="s">
        <v>457</v>
      </c>
      <c r="D216" s="109" t="s">
        <v>227</v>
      </c>
      <c r="E216" s="101"/>
      <c r="F216" s="102"/>
      <c r="G216" s="107"/>
      <c r="H216" s="104"/>
    </row>
    <row r="217" spans="1:8" s="105" customFormat="1" ht="30" customHeight="1" x14ac:dyDescent="0.2">
      <c r="A217" s="111"/>
      <c r="B217" s="108" t="s">
        <v>34</v>
      </c>
      <c r="C217" s="99" t="s">
        <v>451</v>
      </c>
      <c r="D217" s="109"/>
      <c r="E217" s="101" t="s">
        <v>40</v>
      </c>
      <c r="F217" s="102">
        <v>17</v>
      </c>
      <c r="G217" s="103"/>
      <c r="H217" s="104">
        <f t="shared" ref="H217" si="64">ROUND(G217*F217,2)</f>
        <v>0</v>
      </c>
    </row>
    <row r="218" spans="1:8" s="105" customFormat="1" ht="33" customHeight="1" x14ac:dyDescent="0.2">
      <c r="A218" s="111"/>
      <c r="B218" s="98" t="s">
        <v>283</v>
      </c>
      <c r="C218" s="99" t="s">
        <v>458</v>
      </c>
      <c r="D218" s="109" t="s">
        <v>227</v>
      </c>
      <c r="E218" s="101"/>
      <c r="F218" s="102"/>
      <c r="G218" s="107"/>
      <c r="H218" s="104"/>
    </row>
    <row r="219" spans="1:8" s="105" customFormat="1" ht="30" customHeight="1" x14ac:dyDescent="0.2">
      <c r="A219" s="111"/>
      <c r="B219" s="108" t="s">
        <v>34</v>
      </c>
      <c r="C219" s="99" t="s">
        <v>451</v>
      </c>
      <c r="D219" s="109"/>
      <c r="E219" s="101" t="s">
        <v>40</v>
      </c>
      <c r="F219" s="102">
        <v>17</v>
      </c>
      <c r="G219" s="103"/>
      <c r="H219" s="104">
        <f t="shared" ref="H219" si="65">ROUND(G219*F219,2)</f>
        <v>0</v>
      </c>
    </row>
    <row r="220" spans="1:8" s="105" customFormat="1" ht="33" customHeight="1" x14ac:dyDescent="0.2">
      <c r="A220" s="111"/>
      <c r="B220" s="98" t="s">
        <v>284</v>
      </c>
      <c r="C220" s="99" t="s">
        <v>459</v>
      </c>
      <c r="D220" s="109" t="s">
        <v>227</v>
      </c>
      <c r="E220" s="101"/>
      <c r="F220" s="102"/>
      <c r="G220" s="107"/>
      <c r="H220" s="104"/>
    </row>
    <row r="221" spans="1:8" s="105" customFormat="1" ht="30" customHeight="1" x14ac:dyDescent="0.2">
      <c r="A221" s="111"/>
      <c r="B221" s="108" t="s">
        <v>34</v>
      </c>
      <c r="C221" s="99" t="s">
        <v>229</v>
      </c>
      <c r="D221" s="109"/>
      <c r="E221" s="101"/>
      <c r="F221" s="102"/>
      <c r="G221" s="107"/>
      <c r="H221" s="104"/>
    </row>
    <row r="222" spans="1:8" s="105" customFormat="1" ht="30" customHeight="1" x14ac:dyDescent="0.2">
      <c r="A222" s="111"/>
      <c r="B222" s="117" t="s">
        <v>105</v>
      </c>
      <c r="C222" s="99" t="s">
        <v>432</v>
      </c>
      <c r="D222" s="109"/>
      <c r="E222" s="101" t="s">
        <v>40</v>
      </c>
      <c r="F222" s="102">
        <v>2</v>
      </c>
      <c r="G222" s="103"/>
      <c r="H222" s="104">
        <f t="shared" ref="H222" si="66">ROUND(G222*F222,2)</f>
        <v>0</v>
      </c>
    </row>
    <row r="223" spans="1:8" s="105" customFormat="1" ht="30" customHeight="1" x14ac:dyDescent="0.2">
      <c r="A223" s="111"/>
      <c r="B223" s="108" t="s">
        <v>41</v>
      </c>
      <c r="C223" s="99" t="s">
        <v>460</v>
      </c>
      <c r="D223" s="109"/>
      <c r="E223" s="101"/>
      <c r="F223" s="102"/>
      <c r="G223" s="107"/>
      <c r="H223" s="104"/>
    </row>
    <row r="224" spans="1:8" s="105" customFormat="1" ht="30" customHeight="1" x14ac:dyDescent="0.2">
      <c r="A224" s="111"/>
      <c r="B224" s="117" t="s">
        <v>105</v>
      </c>
      <c r="C224" s="99" t="s">
        <v>434</v>
      </c>
      <c r="D224" s="109"/>
      <c r="E224" s="101" t="s">
        <v>40</v>
      </c>
      <c r="F224" s="102">
        <v>1</v>
      </c>
      <c r="G224" s="103"/>
      <c r="H224" s="104">
        <f t="shared" ref="H224" si="67">ROUND(G224*F224,2)</f>
        <v>0</v>
      </c>
    </row>
    <row r="225" spans="1:8" s="105" customFormat="1" ht="33" customHeight="1" x14ac:dyDescent="0.2">
      <c r="A225" s="111"/>
      <c r="B225" s="98" t="s">
        <v>285</v>
      </c>
      <c r="C225" s="99" t="s">
        <v>465</v>
      </c>
      <c r="D225" s="109" t="s">
        <v>227</v>
      </c>
      <c r="E225" s="101"/>
      <c r="F225" s="102"/>
      <c r="G225" s="107"/>
      <c r="H225" s="104"/>
    </row>
    <row r="226" spans="1:8" s="105" customFormat="1" ht="30" customHeight="1" x14ac:dyDescent="0.2">
      <c r="A226" s="111"/>
      <c r="B226" s="108" t="s">
        <v>34</v>
      </c>
      <c r="C226" s="99" t="s">
        <v>451</v>
      </c>
      <c r="D226" s="109"/>
      <c r="E226" s="101" t="s">
        <v>40</v>
      </c>
      <c r="F226" s="102">
        <v>68</v>
      </c>
      <c r="G226" s="103"/>
      <c r="H226" s="104">
        <f t="shared" ref="H226:H228" si="68">ROUND(G226*F226,2)</f>
        <v>0</v>
      </c>
    </row>
    <row r="227" spans="1:8" s="105" customFormat="1" ht="30" customHeight="1" x14ac:dyDescent="0.2">
      <c r="A227" s="111"/>
      <c r="B227" s="108" t="s">
        <v>41</v>
      </c>
      <c r="C227" s="99" t="s">
        <v>455</v>
      </c>
      <c r="D227" s="109"/>
      <c r="E227" s="101" t="s">
        <v>40</v>
      </c>
      <c r="F227" s="102">
        <v>2</v>
      </c>
      <c r="G227" s="103"/>
      <c r="H227" s="104">
        <f t="shared" si="68"/>
        <v>0</v>
      </c>
    </row>
    <row r="228" spans="1:8" s="105" customFormat="1" ht="30" customHeight="1" x14ac:dyDescent="0.2">
      <c r="A228" s="111"/>
      <c r="B228" s="108" t="s">
        <v>51</v>
      </c>
      <c r="C228" s="99" t="s">
        <v>454</v>
      </c>
      <c r="D228" s="109"/>
      <c r="E228" s="101" t="s">
        <v>40</v>
      </c>
      <c r="F228" s="102">
        <v>1</v>
      </c>
      <c r="G228" s="103"/>
      <c r="H228" s="104">
        <f t="shared" si="68"/>
        <v>0</v>
      </c>
    </row>
    <row r="229" spans="1:8" s="105" customFormat="1" ht="30" customHeight="1" x14ac:dyDescent="0.2">
      <c r="A229" s="111"/>
      <c r="B229" s="98" t="s">
        <v>286</v>
      </c>
      <c r="C229" s="99" t="s">
        <v>461</v>
      </c>
      <c r="D229" s="109" t="s">
        <v>227</v>
      </c>
      <c r="E229" s="101"/>
      <c r="F229" s="102"/>
      <c r="G229" s="107"/>
      <c r="H229" s="104"/>
    </row>
    <row r="230" spans="1:8" s="105" customFormat="1" ht="30" customHeight="1" x14ac:dyDescent="0.2">
      <c r="A230" s="111"/>
      <c r="B230" s="108" t="s">
        <v>34</v>
      </c>
      <c r="C230" s="99" t="s">
        <v>462</v>
      </c>
      <c r="D230" s="109"/>
      <c r="E230" s="101" t="s">
        <v>40</v>
      </c>
      <c r="F230" s="102">
        <v>2</v>
      </c>
      <c r="G230" s="103"/>
      <c r="H230" s="104">
        <f t="shared" ref="H230:H231" si="69">ROUND(G230*F230,2)</f>
        <v>0</v>
      </c>
    </row>
    <row r="231" spans="1:8" s="105" customFormat="1" ht="30" customHeight="1" x14ac:dyDescent="0.2">
      <c r="A231" s="111"/>
      <c r="B231" s="108" t="s">
        <v>41</v>
      </c>
      <c r="C231" s="99" t="s">
        <v>463</v>
      </c>
      <c r="D231" s="109"/>
      <c r="E231" s="101" t="s">
        <v>40</v>
      </c>
      <c r="F231" s="102">
        <v>88</v>
      </c>
      <c r="G231" s="103"/>
      <c r="H231" s="104">
        <f t="shared" si="69"/>
        <v>0</v>
      </c>
    </row>
    <row r="232" spans="1:8" s="105" customFormat="1" ht="30" customHeight="1" x14ac:dyDescent="0.2">
      <c r="A232" s="111"/>
      <c r="B232" s="98" t="s">
        <v>287</v>
      </c>
      <c r="C232" s="99" t="s">
        <v>481</v>
      </c>
      <c r="D232" s="109" t="s">
        <v>335</v>
      </c>
      <c r="E232" s="101"/>
      <c r="F232" s="102"/>
      <c r="G232" s="107"/>
      <c r="H232" s="104"/>
    </row>
    <row r="233" spans="1:8" s="105" customFormat="1" ht="30" customHeight="1" x14ac:dyDescent="0.2">
      <c r="A233" s="111"/>
      <c r="B233" s="108" t="s">
        <v>34</v>
      </c>
      <c r="C233" s="99" t="s">
        <v>487</v>
      </c>
      <c r="E233" s="101" t="s">
        <v>485</v>
      </c>
      <c r="F233" s="129">
        <v>25</v>
      </c>
      <c r="G233" s="103"/>
      <c r="H233" s="104">
        <f t="shared" ref="H233" si="70">ROUND(G233*F233,2)</f>
        <v>0</v>
      </c>
    </row>
    <row r="234" spans="1:8" ht="30" customHeight="1" x14ac:dyDescent="0.2">
      <c r="A234" s="20"/>
      <c r="B234" s="6"/>
      <c r="C234" s="96" t="s">
        <v>356</v>
      </c>
      <c r="D234" s="10"/>
      <c r="E234" s="8"/>
      <c r="F234" s="8"/>
      <c r="G234" s="162"/>
      <c r="H234" s="23"/>
    </row>
    <row r="235" spans="1:8" s="105" customFormat="1" ht="30" customHeight="1" x14ac:dyDescent="0.2">
      <c r="A235" s="111"/>
      <c r="B235" s="98" t="s">
        <v>288</v>
      </c>
      <c r="C235" s="99" t="s">
        <v>472</v>
      </c>
      <c r="D235" s="109" t="s">
        <v>575</v>
      </c>
      <c r="E235" s="101" t="s">
        <v>431</v>
      </c>
      <c r="F235" s="129">
        <v>10</v>
      </c>
      <c r="G235" s="103"/>
      <c r="H235" s="104">
        <f t="shared" ref="H235" si="71">ROUND(G235*F235,2)</f>
        <v>0</v>
      </c>
    </row>
    <row r="236" spans="1:8" s="105" customFormat="1" ht="30" customHeight="1" x14ac:dyDescent="0.2">
      <c r="A236" s="111"/>
      <c r="B236" s="98" t="s">
        <v>289</v>
      </c>
      <c r="C236" s="99" t="s">
        <v>438</v>
      </c>
      <c r="D236" s="109" t="s">
        <v>227</v>
      </c>
      <c r="E236" s="101"/>
      <c r="F236" s="102"/>
      <c r="G236" s="107"/>
      <c r="H236" s="104"/>
    </row>
    <row r="237" spans="1:8" s="105" customFormat="1" ht="30" customHeight="1" x14ac:dyDescent="0.2">
      <c r="A237" s="111"/>
      <c r="B237" s="108" t="s">
        <v>34</v>
      </c>
      <c r="C237" s="99" t="s">
        <v>441</v>
      </c>
      <c r="D237" s="109"/>
      <c r="E237" s="101"/>
      <c r="F237" s="102"/>
      <c r="G237" s="107"/>
      <c r="H237" s="104"/>
    </row>
    <row r="238" spans="1:8" s="105" customFormat="1" ht="30" customHeight="1" x14ac:dyDescent="0.2">
      <c r="A238" s="111"/>
      <c r="B238" s="117" t="s">
        <v>105</v>
      </c>
      <c r="C238" s="99" t="s">
        <v>443</v>
      </c>
      <c r="D238" s="109"/>
      <c r="E238" s="101" t="s">
        <v>40</v>
      </c>
      <c r="F238" s="102">
        <v>1</v>
      </c>
      <c r="G238" s="103"/>
      <c r="H238" s="104">
        <f t="shared" ref="H238" si="72">ROUND(G238*F238,2)</f>
        <v>0</v>
      </c>
    </row>
    <row r="239" spans="1:8" s="105" customFormat="1" ht="30" customHeight="1" x14ac:dyDescent="0.2">
      <c r="A239" s="111"/>
      <c r="B239" s="108" t="s">
        <v>41</v>
      </c>
      <c r="C239" s="99" t="s">
        <v>445</v>
      </c>
      <c r="D239" s="109"/>
      <c r="E239" s="101"/>
      <c r="F239" s="102"/>
      <c r="G239" s="107"/>
      <c r="H239" s="104"/>
    </row>
    <row r="240" spans="1:8" s="105" customFormat="1" ht="30" customHeight="1" x14ac:dyDescent="0.2">
      <c r="A240" s="111"/>
      <c r="B240" s="117" t="s">
        <v>105</v>
      </c>
      <c r="C240" s="99" t="s">
        <v>442</v>
      </c>
      <c r="D240" s="109"/>
      <c r="E240" s="101" t="s">
        <v>40</v>
      </c>
      <c r="F240" s="102">
        <v>1</v>
      </c>
      <c r="G240" s="103"/>
      <c r="H240" s="104">
        <f t="shared" ref="H240" si="73">ROUND(G240*F240,2)</f>
        <v>0</v>
      </c>
    </row>
    <row r="241" spans="1:8" s="105" customFormat="1" ht="30" customHeight="1" x14ac:dyDescent="0.2">
      <c r="A241" s="111"/>
      <c r="B241" s="159" t="s">
        <v>106</v>
      </c>
      <c r="C241" s="150" t="s">
        <v>597</v>
      </c>
      <c r="D241" s="151"/>
      <c r="E241" s="152" t="s">
        <v>40</v>
      </c>
      <c r="F241" s="153">
        <v>1</v>
      </c>
      <c r="G241" s="154"/>
      <c r="H241" s="155">
        <f t="shared" ref="H241" si="74">ROUND(G241*F241,2)</f>
        <v>0</v>
      </c>
    </row>
    <row r="242" spans="1:8" s="105" customFormat="1" ht="30" customHeight="1" x14ac:dyDescent="0.2">
      <c r="A242" s="111"/>
      <c r="B242" s="98" t="s">
        <v>290</v>
      </c>
      <c r="C242" s="99" t="s">
        <v>457</v>
      </c>
      <c r="D242" s="109" t="s">
        <v>227</v>
      </c>
      <c r="E242" s="101"/>
      <c r="F242" s="102"/>
      <c r="G242" s="107"/>
      <c r="H242" s="104"/>
    </row>
    <row r="243" spans="1:8" s="105" customFormat="1" ht="30" customHeight="1" x14ac:dyDescent="0.2">
      <c r="A243" s="111"/>
      <c r="B243" s="108" t="s">
        <v>34</v>
      </c>
      <c r="C243" s="99" t="s">
        <v>455</v>
      </c>
      <c r="D243" s="109"/>
      <c r="E243" s="101" t="s">
        <v>40</v>
      </c>
      <c r="F243" s="102">
        <v>1</v>
      </c>
      <c r="G243" s="103"/>
      <c r="H243" s="104">
        <f t="shared" ref="H243" si="75">ROUND(G243*F243,2)</f>
        <v>0</v>
      </c>
    </row>
    <row r="244" spans="1:8" s="105" customFormat="1" ht="30" customHeight="1" x14ac:dyDescent="0.2">
      <c r="A244" s="111"/>
      <c r="B244" s="108" t="s">
        <v>41</v>
      </c>
      <c r="C244" s="99" t="s">
        <v>454</v>
      </c>
      <c r="D244" s="109"/>
      <c r="E244" s="101" t="s">
        <v>40</v>
      </c>
      <c r="F244" s="102">
        <v>1</v>
      </c>
      <c r="G244" s="103"/>
      <c r="H244" s="104">
        <f t="shared" ref="H244" si="76">ROUND(G244*F244,2)</f>
        <v>0</v>
      </c>
    </row>
    <row r="245" spans="1:8" s="105" customFormat="1" ht="30" customHeight="1" x14ac:dyDescent="0.2">
      <c r="A245" s="111"/>
      <c r="B245" s="98" t="s">
        <v>291</v>
      </c>
      <c r="C245" s="99" t="s">
        <v>458</v>
      </c>
      <c r="D245" s="109" t="s">
        <v>227</v>
      </c>
      <c r="E245" s="101"/>
      <c r="F245" s="102"/>
      <c r="G245" s="107"/>
      <c r="H245" s="104"/>
    </row>
    <row r="246" spans="1:8" s="105" customFormat="1" ht="30" customHeight="1" x14ac:dyDescent="0.2">
      <c r="A246" s="111"/>
      <c r="B246" s="108" t="s">
        <v>34</v>
      </c>
      <c r="C246" s="99" t="s">
        <v>455</v>
      </c>
      <c r="D246" s="109"/>
      <c r="E246" s="101" t="s">
        <v>40</v>
      </c>
      <c r="F246" s="102">
        <v>1</v>
      </c>
      <c r="G246" s="103"/>
      <c r="H246" s="104">
        <f t="shared" ref="H246" si="77">ROUND(G246*F246,2)</f>
        <v>0</v>
      </c>
    </row>
    <row r="247" spans="1:8" s="105" customFormat="1" ht="30" customHeight="1" x14ac:dyDescent="0.2">
      <c r="A247" s="111"/>
      <c r="B247" s="108" t="s">
        <v>41</v>
      </c>
      <c r="C247" s="99" t="s">
        <v>454</v>
      </c>
      <c r="D247" s="109"/>
      <c r="E247" s="101" t="s">
        <v>40</v>
      </c>
      <c r="F247" s="102">
        <v>1</v>
      </c>
      <c r="G247" s="103"/>
      <c r="H247" s="104">
        <f t="shared" ref="H247:H248" si="78">ROUND(G247*F247,2)</f>
        <v>0</v>
      </c>
    </row>
    <row r="248" spans="1:8" s="105" customFormat="1" ht="30" customHeight="1" x14ac:dyDescent="0.2">
      <c r="A248" s="111"/>
      <c r="B248" s="98" t="s">
        <v>292</v>
      </c>
      <c r="C248" s="99" t="s">
        <v>480</v>
      </c>
      <c r="D248" s="109" t="s">
        <v>227</v>
      </c>
      <c r="E248" s="101" t="s">
        <v>40</v>
      </c>
      <c r="F248" s="102">
        <v>1</v>
      </c>
      <c r="G248" s="103"/>
      <c r="H248" s="104">
        <f t="shared" si="78"/>
        <v>0</v>
      </c>
    </row>
    <row r="249" spans="1:8" s="105" customFormat="1" ht="33" customHeight="1" x14ac:dyDescent="0.2">
      <c r="A249" s="111"/>
      <c r="B249" s="98" t="s">
        <v>294</v>
      </c>
      <c r="C249" s="99" t="s">
        <v>473</v>
      </c>
      <c r="D249" s="109" t="s">
        <v>227</v>
      </c>
      <c r="E249" s="101"/>
      <c r="F249" s="102"/>
      <c r="G249" s="107"/>
      <c r="H249" s="104"/>
    </row>
    <row r="250" spans="1:8" s="105" customFormat="1" ht="30" customHeight="1" x14ac:dyDescent="0.2">
      <c r="A250" s="111"/>
      <c r="B250" s="108" t="s">
        <v>34</v>
      </c>
      <c r="C250" s="99" t="s">
        <v>474</v>
      </c>
      <c r="D250" s="109"/>
      <c r="E250" s="101" t="s">
        <v>40</v>
      </c>
      <c r="F250" s="102">
        <v>1</v>
      </c>
      <c r="G250" s="103"/>
      <c r="H250" s="104">
        <f t="shared" ref="H250" si="79">ROUND(G250*F250,2)</f>
        <v>0</v>
      </c>
    </row>
    <row r="251" spans="1:8" s="105" customFormat="1" ht="30" customHeight="1" x14ac:dyDescent="0.2">
      <c r="A251" s="111"/>
      <c r="B251" s="108" t="s">
        <v>41</v>
      </c>
      <c r="C251" s="99" t="s">
        <v>432</v>
      </c>
      <c r="D251" s="109"/>
      <c r="E251" s="101" t="s">
        <v>40</v>
      </c>
      <c r="F251" s="102">
        <v>1</v>
      </c>
      <c r="G251" s="103"/>
      <c r="H251" s="104">
        <f t="shared" ref="H251" si="80">ROUND(G251*F251,2)</f>
        <v>0</v>
      </c>
    </row>
    <row r="252" spans="1:8" s="105" customFormat="1" ht="30" customHeight="1" x14ac:dyDescent="0.2">
      <c r="A252" s="111"/>
      <c r="B252" s="108" t="s">
        <v>51</v>
      </c>
      <c r="C252" s="99" t="s">
        <v>433</v>
      </c>
      <c r="D252" s="109"/>
      <c r="E252" s="101" t="s">
        <v>40</v>
      </c>
      <c r="F252" s="102">
        <v>1</v>
      </c>
      <c r="G252" s="103"/>
      <c r="H252" s="104">
        <f t="shared" ref="H252" si="81">ROUND(G252*F252,2)</f>
        <v>0</v>
      </c>
    </row>
    <row r="253" spans="1:8" s="105" customFormat="1" ht="30" customHeight="1" x14ac:dyDescent="0.2">
      <c r="A253" s="111"/>
      <c r="B253" s="108" t="s">
        <v>63</v>
      </c>
      <c r="C253" s="99" t="s">
        <v>466</v>
      </c>
      <c r="D253" s="109"/>
      <c r="E253" s="101" t="s">
        <v>40</v>
      </c>
      <c r="F253" s="102">
        <v>1</v>
      </c>
      <c r="G253" s="103"/>
      <c r="H253" s="104">
        <f t="shared" ref="H253" si="82">ROUND(G253*F253,2)</f>
        <v>0</v>
      </c>
    </row>
    <row r="254" spans="1:8" s="105" customFormat="1" ht="33" customHeight="1" x14ac:dyDescent="0.2">
      <c r="A254" s="111"/>
      <c r="B254" s="98" t="s">
        <v>296</v>
      </c>
      <c r="C254" s="99" t="s">
        <v>475</v>
      </c>
      <c r="D254" s="109" t="s">
        <v>227</v>
      </c>
      <c r="E254" s="101"/>
      <c r="F254" s="102"/>
      <c r="G254" s="107"/>
      <c r="H254" s="104"/>
    </row>
    <row r="255" spans="1:8" s="105" customFormat="1" ht="30" customHeight="1" x14ac:dyDescent="0.2">
      <c r="A255" s="111"/>
      <c r="B255" s="108" t="s">
        <v>34</v>
      </c>
      <c r="C255" s="99" t="s">
        <v>474</v>
      </c>
      <c r="D255" s="109"/>
      <c r="E255" s="101" t="s">
        <v>40</v>
      </c>
      <c r="F255" s="102">
        <v>1</v>
      </c>
      <c r="G255" s="103"/>
      <c r="H255" s="104">
        <f t="shared" ref="H255:H259" si="83">ROUND(G255*F255,2)</f>
        <v>0</v>
      </c>
    </row>
    <row r="256" spans="1:8" s="105" customFormat="1" ht="30" customHeight="1" x14ac:dyDescent="0.2">
      <c r="A256" s="111"/>
      <c r="B256" s="108" t="s">
        <v>41</v>
      </c>
      <c r="C256" s="99" t="s">
        <v>432</v>
      </c>
      <c r="D256" s="109"/>
      <c r="E256" s="101" t="s">
        <v>40</v>
      </c>
      <c r="F256" s="102">
        <v>1</v>
      </c>
      <c r="G256" s="103"/>
      <c r="H256" s="104">
        <f t="shared" si="83"/>
        <v>0</v>
      </c>
    </row>
    <row r="257" spans="1:8" s="105" customFormat="1" ht="30" customHeight="1" x14ac:dyDescent="0.2">
      <c r="A257" s="111"/>
      <c r="B257" s="108" t="s">
        <v>51</v>
      </c>
      <c r="C257" s="99" t="s">
        <v>433</v>
      </c>
      <c r="D257" s="109"/>
      <c r="E257" s="101" t="s">
        <v>40</v>
      </c>
      <c r="F257" s="102">
        <v>1</v>
      </c>
      <c r="G257" s="103"/>
      <c r="H257" s="104">
        <f t="shared" si="83"/>
        <v>0</v>
      </c>
    </row>
    <row r="258" spans="1:8" s="105" customFormat="1" ht="30" customHeight="1" x14ac:dyDescent="0.2">
      <c r="A258" s="111"/>
      <c r="B258" s="108" t="s">
        <v>63</v>
      </c>
      <c r="C258" s="99" t="s">
        <v>466</v>
      </c>
      <c r="D258" s="109"/>
      <c r="E258" s="101" t="s">
        <v>40</v>
      </c>
      <c r="F258" s="102">
        <v>1</v>
      </c>
      <c r="G258" s="103"/>
      <c r="H258" s="104">
        <f t="shared" si="83"/>
        <v>0</v>
      </c>
    </row>
    <row r="259" spans="1:8" s="105" customFormat="1" ht="30" customHeight="1" x14ac:dyDescent="0.2">
      <c r="A259" s="111"/>
      <c r="B259" s="98" t="s">
        <v>297</v>
      </c>
      <c r="C259" s="99" t="s">
        <v>476</v>
      </c>
      <c r="D259" s="109" t="s">
        <v>227</v>
      </c>
      <c r="E259" s="101" t="s">
        <v>477</v>
      </c>
      <c r="F259" s="102">
        <v>5</v>
      </c>
      <c r="G259" s="103"/>
      <c r="H259" s="104">
        <f t="shared" si="83"/>
        <v>0</v>
      </c>
    </row>
    <row r="260" spans="1:8" s="105" customFormat="1" ht="30" customHeight="1" x14ac:dyDescent="0.2">
      <c r="A260" s="111"/>
      <c r="B260" s="98" t="s">
        <v>343</v>
      </c>
      <c r="C260" s="99" t="s">
        <v>478</v>
      </c>
      <c r="D260" s="109" t="s">
        <v>129</v>
      </c>
      <c r="E260" s="101"/>
      <c r="F260" s="102"/>
      <c r="G260" s="107"/>
      <c r="H260" s="104"/>
    </row>
    <row r="261" spans="1:8" s="105" customFormat="1" ht="30" customHeight="1" x14ac:dyDescent="0.2">
      <c r="A261" s="111"/>
      <c r="B261" s="108" t="s">
        <v>34</v>
      </c>
      <c r="C261" s="99" t="s">
        <v>479</v>
      </c>
      <c r="D261" s="109"/>
      <c r="E261" s="101" t="s">
        <v>40</v>
      </c>
      <c r="F261" s="102">
        <v>1</v>
      </c>
      <c r="G261" s="103"/>
      <c r="H261" s="104">
        <f t="shared" ref="H261" si="84">ROUND(G261*F261,2)</f>
        <v>0</v>
      </c>
    </row>
    <row r="262" spans="1:8" s="41" customFormat="1" ht="30" customHeight="1" thickBot="1" x14ac:dyDescent="0.25">
      <c r="A262" s="42"/>
      <c r="B262" s="37" t="s">
        <v>13</v>
      </c>
      <c r="C262" s="173" t="str">
        <f>C139</f>
        <v>2023 WATER MAIN RENEWALS - CONTRACT 1 (JOHNSON AVENUE WEST &amp; BRAZIER STREET )</v>
      </c>
      <c r="D262" s="174"/>
      <c r="E262" s="174"/>
      <c r="F262" s="175"/>
      <c r="G262" s="42" t="s">
        <v>17</v>
      </c>
      <c r="H262" s="42">
        <f>SUM(H139:H261)</f>
        <v>0</v>
      </c>
    </row>
    <row r="263" spans="1:8" s="41" customFormat="1" ht="30" customHeight="1" thickTop="1" x14ac:dyDescent="0.2">
      <c r="A263" s="39"/>
      <c r="B263" s="38" t="s">
        <v>14</v>
      </c>
      <c r="C263" s="176" t="s">
        <v>352</v>
      </c>
      <c r="D263" s="177"/>
      <c r="E263" s="177"/>
      <c r="F263" s="178"/>
      <c r="G263" s="164"/>
      <c r="H263" s="40"/>
    </row>
    <row r="264" spans="1:8" ht="36" customHeight="1" x14ac:dyDescent="0.2">
      <c r="A264" s="20"/>
      <c r="B264" s="16"/>
      <c r="C264" s="95" t="s">
        <v>355</v>
      </c>
      <c r="D264" s="10"/>
      <c r="E264" s="8" t="s">
        <v>2</v>
      </c>
      <c r="F264" s="8" t="s">
        <v>2</v>
      </c>
      <c r="G264" s="162" t="s">
        <v>2</v>
      </c>
      <c r="H264" s="23"/>
    </row>
    <row r="265" spans="1:8" s="105" customFormat="1" ht="30" customHeight="1" x14ac:dyDescent="0.2">
      <c r="A265" s="111"/>
      <c r="B265" s="98" t="s">
        <v>237</v>
      </c>
      <c r="C265" s="99" t="s">
        <v>437</v>
      </c>
      <c r="D265" s="109" t="s">
        <v>587</v>
      </c>
      <c r="E265" s="101"/>
      <c r="F265" s="102"/>
      <c r="G265" s="107"/>
      <c r="H265" s="104"/>
    </row>
    <row r="266" spans="1:8" s="105" customFormat="1" ht="30" customHeight="1" x14ac:dyDescent="0.2">
      <c r="A266" s="111"/>
      <c r="B266" s="108" t="s">
        <v>34</v>
      </c>
      <c r="C266" s="99" t="s">
        <v>433</v>
      </c>
      <c r="D266" s="109"/>
      <c r="E266" s="101"/>
      <c r="F266" s="102"/>
      <c r="G266" s="107"/>
      <c r="H266" s="104"/>
    </row>
    <row r="267" spans="1:8" s="105" customFormat="1" ht="30" customHeight="1" x14ac:dyDescent="0.2">
      <c r="A267" s="111"/>
      <c r="B267" s="117" t="s">
        <v>105</v>
      </c>
      <c r="C267" s="99" t="s">
        <v>453</v>
      </c>
      <c r="D267" s="109"/>
      <c r="E267" s="101" t="s">
        <v>50</v>
      </c>
      <c r="F267" s="129">
        <v>5</v>
      </c>
      <c r="G267" s="103"/>
      <c r="H267" s="104">
        <f t="shared" ref="H267:H268" si="85">ROUND(G267*F267,2)</f>
        <v>0</v>
      </c>
    </row>
    <row r="268" spans="1:8" s="105" customFormat="1" ht="30" customHeight="1" x14ac:dyDescent="0.2">
      <c r="A268" s="111"/>
      <c r="B268" s="117" t="s">
        <v>106</v>
      </c>
      <c r="C268" s="99" t="s">
        <v>452</v>
      </c>
      <c r="D268" s="109"/>
      <c r="E268" s="101" t="s">
        <v>50</v>
      </c>
      <c r="F268" s="129">
        <v>180</v>
      </c>
      <c r="G268" s="103"/>
      <c r="H268" s="104">
        <f t="shared" si="85"/>
        <v>0</v>
      </c>
    </row>
    <row r="269" spans="1:8" s="105" customFormat="1" ht="30" customHeight="1" x14ac:dyDescent="0.2">
      <c r="A269" s="111"/>
      <c r="B269" s="108" t="s">
        <v>41</v>
      </c>
      <c r="C269" s="99" t="s">
        <v>466</v>
      </c>
      <c r="D269" s="109"/>
      <c r="E269" s="101"/>
      <c r="F269" s="102"/>
      <c r="G269" s="107"/>
      <c r="H269" s="104"/>
    </row>
    <row r="270" spans="1:8" s="105" customFormat="1" ht="30" customHeight="1" x14ac:dyDescent="0.2">
      <c r="A270" s="111"/>
      <c r="B270" s="117" t="s">
        <v>105</v>
      </c>
      <c r="C270" s="99" t="s">
        <v>453</v>
      </c>
      <c r="D270" s="109"/>
      <c r="E270" s="101" t="s">
        <v>50</v>
      </c>
      <c r="F270" s="129">
        <v>5</v>
      </c>
      <c r="G270" s="103"/>
      <c r="H270" s="104">
        <f t="shared" ref="H270" si="86">ROUND(G270*F270,2)</f>
        <v>0</v>
      </c>
    </row>
    <row r="271" spans="1:8" s="105" customFormat="1" ht="30" customHeight="1" x14ac:dyDescent="0.2">
      <c r="A271" s="111"/>
      <c r="B271" s="98" t="s">
        <v>238</v>
      </c>
      <c r="C271" s="99" t="s">
        <v>435</v>
      </c>
      <c r="D271" s="109" t="s">
        <v>227</v>
      </c>
      <c r="E271" s="101"/>
      <c r="F271" s="102"/>
      <c r="G271" s="107"/>
      <c r="H271" s="104"/>
    </row>
    <row r="272" spans="1:8" s="105" customFormat="1" ht="30" customHeight="1" x14ac:dyDescent="0.2">
      <c r="A272" s="111"/>
      <c r="B272" s="108" t="s">
        <v>34</v>
      </c>
      <c r="C272" s="99" t="s">
        <v>436</v>
      </c>
      <c r="D272" s="109"/>
      <c r="E272" s="101" t="s">
        <v>40</v>
      </c>
      <c r="F272" s="102">
        <v>1</v>
      </c>
      <c r="G272" s="103"/>
      <c r="H272" s="104">
        <f t="shared" ref="H272" si="87">ROUND(G272*F272,2)</f>
        <v>0</v>
      </c>
    </row>
    <row r="273" spans="1:8" s="105" customFormat="1" ht="30" customHeight="1" x14ac:dyDescent="0.2">
      <c r="A273" s="111"/>
      <c r="B273" s="98" t="s">
        <v>239</v>
      </c>
      <c r="C273" s="99" t="s">
        <v>228</v>
      </c>
      <c r="D273" s="109" t="s">
        <v>227</v>
      </c>
      <c r="E273" s="101"/>
      <c r="F273" s="102"/>
      <c r="G273" s="107"/>
      <c r="H273" s="104"/>
    </row>
    <row r="274" spans="1:8" s="105" customFormat="1" ht="30" customHeight="1" x14ac:dyDescent="0.2">
      <c r="A274" s="111"/>
      <c r="B274" s="108" t="s">
        <v>34</v>
      </c>
      <c r="C274" s="99" t="s">
        <v>433</v>
      </c>
      <c r="D274" s="109"/>
      <c r="E274" s="101" t="s">
        <v>40</v>
      </c>
      <c r="F274" s="102">
        <v>2</v>
      </c>
      <c r="G274" s="103"/>
      <c r="H274" s="104">
        <f t="shared" ref="H274" si="88">ROUND(G274*F274,2)</f>
        <v>0</v>
      </c>
    </row>
    <row r="275" spans="1:8" s="105" customFormat="1" ht="30" customHeight="1" x14ac:dyDescent="0.2">
      <c r="A275" s="111"/>
      <c r="B275" s="98" t="s">
        <v>298</v>
      </c>
      <c r="C275" s="99" t="s">
        <v>438</v>
      </c>
      <c r="D275" s="109" t="s">
        <v>227</v>
      </c>
      <c r="E275" s="101"/>
      <c r="F275" s="102"/>
      <c r="G275" s="107"/>
      <c r="H275" s="104"/>
    </row>
    <row r="276" spans="1:8" s="105" customFormat="1" ht="30" customHeight="1" x14ac:dyDescent="0.2">
      <c r="A276" s="111"/>
      <c r="B276" s="108" t="s">
        <v>34</v>
      </c>
      <c r="C276" s="99" t="s">
        <v>439</v>
      </c>
      <c r="D276" s="109"/>
      <c r="E276" s="101"/>
      <c r="F276" s="102"/>
      <c r="G276" s="107"/>
      <c r="H276" s="104"/>
    </row>
    <row r="277" spans="1:8" s="105" customFormat="1" ht="30" customHeight="1" x14ac:dyDescent="0.2">
      <c r="A277" s="111"/>
      <c r="B277" s="117" t="s">
        <v>105</v>
      </c>
      <c r="C277" s="99" t="s">
        <v>464</v>
      </c>
      <c r="D277" s="109"/>
      <c r="E277" s="101" t="s">
        <v>40</v>
      </c>
      <c r="F277" s="102">
        <v>1</v>
      </c>
      <c r="G277" s="103"/>
      <c r="H277" s="104">
        <f t="shared" ref="H277" si="89">ROUND(G277*F277,2)</f>
        <v>0</v>
      </c>
    </row>
    <row r="278" spans="1:8" s="105" customFormat="1" ht="30" customHeight="1" x14ac:dyDescent="0.2">
      <c r="A278" s="111"/>
      <c r="B278" s="108" t="s">
        <v>41</v>
      </c>
      <c r="C278" s="99" t="s">
        <v>441</v>
      </c>
      <c r="D278" s="109"/>
      <c r="E278" s="101"/>
      <c r="F278" s="102"/>
      <c r="G278" s="107"/>
      <c r="H278" s="104"/>
    </row>
    <row r="279" spans="1:8" s="105" customFormat="1" ht="30" customHeight="1" x14ac:dyDescent="0.2">
      <c r="A279" s="111"/>
      <c r="B279" s="117" t="s">
        <v>105</v>
      </c>
      <c r="C279" s="99" t="s">
        <v>468</v>
      </c>
      <c r="D279" s="109"/>
      <c r="E279" s="101" t="s">
        <v>40</v>
      </c>
      <c r="F279" s="102">
        <v>1</v>
      </c>
      <c r="G279" s="103"/>
      <c r="H279" s="104">
        <f t="shared" ref="H279" si="90">ROUND(G279*F279,2)</f>
        <v>0</v>
      </c>
    </row>
    <row r="280" spans="1:8" s="105" customFormat="1" ht="30" customHeight="1" x14ac:dyDescent="0.2">
      <c r="A280" s="111"/>
      <c r="B280" s="117" t="s">
        <v>106</v>
      </c>
      <c r="C280" s="99" t="s">
        <v>443</v>
      </c>
      <c r="D280" s="109"/>
      <c r="E280" s="101" t="s">
        <v>40</v>
      </c>
      <c r="F280" s="102">
        <v>3</v>
      </c>
      <c r="G280" s="103"/>
      <c r="H280" s="104">
        <f t="shared" ref="H280" si="91">ROUND(G280*F280,2)</f>
        <v>0</v>
      </c>
    </row>
    <row r="281" spans="1:8" s="105" customFormat="1" ht="30" customHeight="1" x14ac:dyDescent="0.2">
      <c r="A281" s="111"/>
      <c r="B281" s="108" t="s">
        <v>51</v>
      </c>
      <c r="C281" s="99" t="s">
        <v>448</v>
      </c>
      <c r="D281" s="109"/>
      <c r="E281" s="101"/>
      <c r="F281" s="102"/>
      <c r="G281" s="107"/>
      <c r="H281" s="104"/>
    </row>
    <row r="282" spans="1:8" s="105" customFormat="1" ht="30" customHeight="1" x14ac:dyDescent="0.2">
      <c r="A282" s="111"/>
      <c r="B282" s="117" t="s">
        <v>105</v>
      </c>
      <c r="C282" s="99" t="s">
        <v>469</v>
      </c>
      <c r="D282" s="109"/>
      <c r="E282" s="101" t="s">
        <v>40</v>
      </c>
      <c r="F282" s="102">
        <v>1</v>
      </c>
      <c r="G282" s="103"/>
      <c r="H282" s="104">
        <f t="shared" ref="H282" si="92">ROUND(G282*F282,2)</f>
        <v>0</v>
      </c>
    </row>
    <row r="283" spans="1:8" s="105" customFormat="1" ht="30" customHeight="1" x14ac:dyDescent="0.2">
      <c r="A283" s="111"/>
      <c r="B283" s="98" t="s">
        <v>299</v>
      </c>
      <c r="C283" s="99" t="s">
        <v>459</v>
      </c>
      <c r="D283" s="109" t="s">
        <v>227</v>
      </c>
      <c r="E283" s="101"/>
      <c r="F283" s="102"/>
      <c r="G283" s="107"/>
      <c r="H283" s="104"/>
    </row>
    <row r="284" spans="1:8" s="105" customFormat="1" ht="30" customHeight="1" x14ac:dyDescent="0.2">
      <c r="A284" s="111"/>
      <c r="B284" s="108" t="s">
        <v>34</v>
      </c>
      <c r="C284" s="99" t="s">
        <v>229</v>
      </c>
      <c r="D284" s="109"/>
      <c r="E284" s="101"/>
      <c r="F284" s="102"/>
      <c r="G284" s="107"/>
      <c r="H284" s="104"/>
    </row>
    <row r="285" spans="1:8" s="105" customFormat="1" ht="30" customHeight="1" x14ac:dyDescent="0.2">
      <c r="A285" s="111"/>
      <c r="B285" s="117" t="s">
        <v>105</v>
      </c>
      <c r="C285" s="99" t="s">
        <v>433</v>
      </c>
      <c r="D285" s="109"/>
      <c r="E285" s="101" t="s">
        <v>40</v>
      </c>
      <c r="F285" s="102">
        <v>1</v>
      </c>
      <c r="G285" s="103"/>
      <c r="H285" s="104">
        <f t="shared" ref="H285" si="93">ROUND(G285*F285,2)</f>
        <v>0</v>
      </c>
    </row>
    <row r="286" spans="1:8" s="105" customFormat="1" ht="30" customHeight="1" x14ac:dyDescent="0.2">
      <c r="A286" s="111"/>
      <c r="B286" s="98" t="s">
        <v>300</v>
      </c>
      <c r="C286" s="99" t="s">
        <v>461</v>
      </c>
      <c r="D286" s="109" t="s">
        <v>227</v>
      </c>
      <c r="E286" s="101"/>
      <c r="F286" s="102"/>
      <c r="G286" s="107"/>
      <c r="H286" s="104"/>
    </row>
    <row r="287" spans="1:8" s="105" customFormat="1" ht="30" customHeight="1" x14ac:dyDescent="0.2">
      <c r="A287" s="111"/>
      <c r="B287" s="149" t="s">
        <v>34</v>
      </c>
      <c r="C287" s="150" t="s">
        <v>462</v>
      </c>
      <c r="D287" s="151"/>
      <c r="E287" s="152" t="s">
        <v>40</v>
      </c>
      <c r="F287" s="153">
        <v>1</v>
      </c>
      <c r="G287" s="154"/>
      <c r="H287" s="155">
        <f t="shared" ref="H287" si="94">ROUND(G287*F287,2)</f>
        <v>0</v>
      </c>
    </row>
    <row r="288" spans="1:8" s="105" customFormat="1" ht="30" customHeight="1" x14ac:dyDescent="0.2">
      <c r="A288" s="111"/>
      <c r="B288" s="98" t="s">
        <v>301</v>
      </c>
      <c r="C288" s="99" t="s">
        <v>481</v>
      </c>
      <c r="D288" s="109" t="s">
        <v>335</v>
      </c>
      <c r="E288" s="101"/>
      <c r="F288" s="102"/>
      <c r="G288" s="107"/>
      <c r="H288" s="104"/>
    </row>
    <row r="289" spans="1:8" s="105" customFormat="1" ht="30" customHeight="1" x14ac:dyDescent="0.2">
      <c r="A289" s="111"/>
      <c r="B289" s="108" t="s">
        <v>34</v>
      </c>
      <c r="C289" s="99" t="s">
        <v>487</v>
      </c>
      <c r="D289" s="109"/>
      <c r="E289" s="101" t="s">
        <v>485</v>
      </c>
      <c r="F289" s="129">
        <v>45</v>
      </c>
      <c r="G289" s="103"/>
      <c r="H289" s="104">
        <f t="shared" ref="H289" si="95">ROUND(G289*F289,2)</f>
        <v>0</v>
      </c>
    </row>
    <row r="290" spans="1:8" s="105" customFormat="1" ht="33" customHeight="1" x14ac:dyDescent="0.2">
      <c r="A290" s="111"/>
      <c r="B290" s="98" t="s">
        <v>302</v>
      </c>
      <c r="C290" s="99" t="s">
        <v>243</v>
      </c>
      <c r="D290" s="109" t="s">
        <v>588</v>
      </c>
      <c r="E290" s="101"/>
      <c r="F290" s="102"/>
      <c r="G290" s="107"/>
      <c r="H290" s="104"/>
    </row>
    <row r="291" spans="1:8" s="105" customFormat="1" ht="30" customHeight="1" x14ac:dyDescent="0.2">
      <c r="A291" s="111"/>
      <c r="B291" s="108" t="s">
        <v>34</v>
      </c>
      <c r="C291" s="99" t="s">
        <v>571</v>
      </c>
      <c r="D291" s="109" t="s">
        <v>245</v>
      </c>
      <c r="E291" s="101" t="s">
        <v>485</v>
      </c>
      <c r="F291" s="129">
        <v>10</v>
      </c>
      <c r="G291" s="103"/>
      <c r="H291" s="104">
        <f>ROUND(G291*F291,2)</f>
        <v>0</v>
      </c>
    </row>
    <row r="292" spans="1:8" s="105" customFormat="1" ht="30" customHeight="1" x14ac:dyDescent="0.2">
      <c r="A292" s="111"/>
      <c r="B292" s="108" t="s">
        <v>41</v>
      </c>
      <c r="C292" s="99" t="s">
        <v>578</v>
      </c>
      <c r="D292" s="109" t="s">
        <v>577</v>
      </c>
      <c r="E292" s="101" t="s">
        <v>485</v>
      </c>
      <c r="F292" s="129">
        <v>25</v>
      </c>
      <c r="G292" s="103"/>
      <c r="H292" s="104">
        <f t="shared" ref="H292" si="96">ROUND(G292*F292,2)</f>
        <v>0</v>
      </c>
    </row>
    <row r="293" spans="1:8" s="105" customFormat="1" ht="33" customHeight="1" x14ac:dyDescent="0.2">
      <c r="A293" s="111"/>
      <c r="B293" s="98" t="s">
        <v>303</v>
      </c>
      <c r="C293" s="99" t="s">
        <v>52</v>
      </c>
      <c r="D293" s="109" t="s">
        <v>590</v>
      </c>
      <c r="E293" s="101"/>
      <c r="F293" s="102"/>
      <c r="G293" s="107"/>
      <c r="H293" s="104"/>
    </row>
    <row r="294" spans="1:8" s="105" customFormat="1" ht="30" customHeight="1" x14ac:dyDescent="0.2">
      <c r="A294" s="111"/>
      <c r="B294" s="108" t="s">
        <v>34</v>
      </c>
      <c r="C294" s="99" t="s">
        <v>576</v>
      </c>
      <c r="D294" s="109" t="s">
        <v>190</v>
      </c>
      <c r="E294" s="101" t="s">
        <v>50</v>
      </c>
      <c r="F294" s="129">
        <v>10</v>
      </c>
      <c r="G294" s="103"/>
      <c r="H294" s="104">
        <f t="shared" ref="H294:H297" si="97">ROUND(G294*F294,2)</f>
        <v>0</v>
      </c>
    </row>
    <row r="295" spans="1:8" s="105" customFormat="1" ht="30" customHeight="1" x14ac:dyDescent="0.2">
      <c r="A295" s="111"/>
      <c r="B295" s="108" t="s">
        <v>41</v>
      </c>
      <c r="C295" s="99" t="s">
        <v>484</v>
      </c>
      <c r="D295" s="109" t="s">
        <v>110</v>
      </c>
      <c r="E295" s="101" t="s">
        <v>50</v>
      </c>
      <c r="F295" s="129">
        <v>5</v>
      </c>
      <c r="G295" s="103"/>
      <c r="H295" s="104">
        <f t="shared" si="97"/>
        <v>0</v>
      </c>
    </row>
    <row r="296" spans="1:8" s="105" customFormat="1" ht="30" customHeight="1" x14ac:dyDescent="0.2">
      <c r="A296" s="111"/>
      <c r="B296" s="108" t="s">
        <v>51</v>
      </c>
      <c r="C296" s="99" t="s">
        <v>387</v>
      </c>
      <c r="D296" s="109" t="s">
        <v>121</v>
      </c>
      <c r="E296" s="101" t="s">
        <v>50</v>
      </c>
      <c r="F296" s="129">
        <v>5</v>
      </c>
      <c r="G296" s="103"/>
      <c r="H296" s="104">
        <f t="shared" si="97"/>
        <v>0</v>
      </c>
    </row>
    <row r="297" spans="1:8" s="105" customFormat="1" ht="33" customHeight="1" x14ac:dyDescent="0.2">
      <c r="A297" s="111"/>
      <c r="B297" s="98" t="s">
        <v>304</v>
      </c>
      <c r="C297" s="99" t="s">
        <v>486</v>
      </c>
      <c r="D297" s="109" t="s">
        <v>394</v>
      </c>
      <c r="E297" s="101" t="s">
        <v>485</v>
      </c>
      <c r="F297" s="129">
        <v>100</v>
      </c>
      <c r="G297" s="103"/>
      <c r="H297" s="104">
        <f t="shared" si="97"/>
        <v>0</v>
      </c>
    </row>
    <row r="298" spans="1:8" ht="36" customHeight="1" x14ac:dyDescent="0.2">
      <c r="A298" s="20"/>
      <c r="B298" s="16"/>
      <c r="C298" s="96" t="s">
        <v>354</v>
      </c>
      <c r="D298" s="10"/>
      <c r="E298" s="7"/>
      <c r="F298" s="10"/>
      <c r="G298" s="162"/>
      <c r="H298" s="23"/>
    </row>
    <row r="299" spans="1:8" s="105" customFormat="1" ht="30" customHeight="1" x14ac:dyDescent="0.2">
      <c r="A299" s="111"/>
      <c r="B299" s="98" t="s">
        <v>305</v>
      </c>
      <c r="C299" s="99" t="s">
        <v>437</v>
      </c>
      <c r="D299" s="109" t="s">
        <v>587</v>
      </c>
      <c r="E299" s="101"/>
      <c r="F299" s="102"/>
      <c r="G299" s="107"/>
      <c r="H299" s="104"/>
    </row>
    <row r="300" spans="1:8" s="105" customFormat="1" ht="30" customHeight="1" x14ac:dyDescent="0.2">
      <c r="A300" s="111"/>
      <c r="B300" s="108" t="s">
        <v>34</v>
      </c>
      <c r="C300" s="99" t="s">
        <v>432</v>
      </c>
      <c r="D300" s="109"/>
      <c r="E300" s="101"/>
      <c r="F300" s="102"/>
      <c r="G300" s="107"/>
      <c r="H300" s="104"/>
    </row>
    <row r="301" spans="1:8" s="105" customFormat="1" ht="33" customHeight="1" x14ac:dyDescent="0.2">
      <c r="A301" s="111"/>
      <c r="B301" s="117" t="s">
        <v>105</v>
      </c>
      <c r="C301" s="99" t="s">
        <v>453</v>
      </c>
      <c r="D301" s="109"/>
      <c r="E301" s="101" t="s">
        <v>50</v>
      </c>
      <c r="F301" s="129">
        <v>5</v>
      </c>
      <c r="G301" s="103"/>
      <c r="H301" s="104">
        <f t="shared" ref="H301" si="98">ROUND(G301*F301,2)</f>
        <v>0</v>
      </c>
    </row>
    <row r="302" spans="1:8" s="105" customFormat="1" ht="30" customHeight="1" x14ac:dyDescent="0.2">
      <c r="A302" s="111"/>
      <c r="B302" s="108" t="s">
        <v>41</v>
      </c>
      <c r="C302" s="99" t="s">
        <v>433</v>
      </c>
      <c r="D302" s="109"/>
      <c r="E302" s="101"/>
      <c r="F302" s="102"/>
      <c r="G302" s="107"/>
      <c r="H302" s="104"/>
    </row>
    <row r="303" spans="1:8" s="105" customFormat="1" ht="33" customHeight="1" x14ac:dyDescent="0.2">
      <c r="A303" s="111"/>
      <c r="B303" s="117" t="s">
        <v>105</v>
      </c>
      <c r="C303" s="99" t="s">
        <v>453</v>
      </c>
      <c r="D303" s="109"/>
      <c r="E303" s="101" t="s">
        <v>50</v>
      </c>
      <c r="F303" s="129">
        <v>190</v>
      </c>
      <c r="G303" s="103"/>
      <c r="H303" s="104">
        <f t="shared" ref="H303" si="99">ROUND(G303*F303,2)</f>
        <v>0</v>
      </c>
    </row>
    <row r="304" spans="1:8" s="105" customFormat="1" ht="30" customHeight="1" x14ac:dyDescent="0.2">
      <c r="A304" s="111"/>
      <c r="B304" s="98" t="s">
        <v>306</v>
      </c>
      <c r="C304" s="99" t="s">
        <v>435</v>
      </c>
      <c r="D304" s="109" t="s">
        <v>227</v>
      </c>
      <c r="E304" s="101"/>
      <c r="F304" s="102"/>
      <c r="G304" s="107"/>
      <c r="H304" s="104"/>
    </row>
    <row r="305" spans="1:8" s="105" customFormat="1" ht="30" customHeight="1" x14ac:dyDescent="0.2">
      <c r="A305" s="111"/>
      <c r="B305" s="108" t="s">
        <v>34</v>
      </c>
      <c r="C305" s="99" t="s">
        <v>436</v>
      </c>
      <c r="D305" s="109"/>
      <c r="E305" s="101" t="s">
        <v>40</v>
      </c>
      <c r="F305" s="102">
        <v>4</v>
      </c>
      <c r="G305" s="103"/>
      <c r="H305" s="104">
        <f t="shared" ref="H305" si="100">ROUND(G305*F305,2)</f>
        <v>0</v>
      </c>
    </row>
    <row r="306" spans="1:8" s="105" customFormat="1" ht="30" customHeight="1" x14ac:dyDescent="0.2">
      <c r="A306" s="111"/>
      <c r="B306" s="98" t="s">
        <v>307</v>
      </c>
      <c r="C306" s="99" t="s">
        <v>228</v>
      </c>
      <c r="D306" s="109" t="s">
        <v>227</v>
      </c>
      <c r="E306" s="101"/>
      <c r="F306" s="102"/>
      <c r="G306" s="107"/>
      <c r="H306" s="104"/>
    </row>
    <row r="307" spans="1:8" s="105" customFormat="1" ht="30" customHeight="1" x14ac:dyDescent="0.2">
      <c r="A307" s="111"/>
      <c r="B307" s="108" t="s">
        <v>34</v>
      </c>
      <c r="C307" s="99" t="s">
        <v>433</v>
      </c>
      <c r="D307" s="109"/>
      <c r="E307" s="101" t="s">
        <v>40</v>
      </c>
      <c r="F307" s="102">
        <v>4</v>
      </c>
      <c r="G307" s="103"/>
      <c r="H307" s="104">
        <f t="shared" ref="H307" si="101">ROUND(G307*F307,2)</f>
        <v>0</v>
      </c>
    </row>
    <row r="308" spans="1:8" s="105" customFormat="1" ht="30" customHeight="1" x14ac:dyDescent="0.2">
      <c r="A308" s="111"/>
      <c r="B308" s="98" t="s">
        <v>308</v>
      </c>
      <c r="C308" s="99" t="s">
        <v>438</v>
      </c>
      <c r="D308" s="109" t="s">
        <v>227</v>
      </c>
      <c r="E308" s="101"/>
      <c r="F308" s="102"/>
      <c r="G308" s="107"/>
      <c r="H308" s="104"/>
    </row>
    <row r="309" spans="1:8" s="105" customFormat="1" ht="30" customHeight="1" x14ac:dyDescent="0.2">
      <c r="A309" s="111"/>
      <c r="B309" s="108" t="s">
        <v>34</v>
      </c>
      <c r="C309" s="99" t="s">
        <v>439</v>
      </c>
      <c r="D309" s="109"/>
      <c r="E309" s="101"/>
      <c r="F309" s="102"/>
      <c r="G309" s="107"/>
      <c r="H309" s="104"/>
    </row>
    <row r="310" spans="1:8" s="105" customFormat="1" ht="30" customHeight="1" x14ac:dyDescent="0.2">
      <c r="A310" s="111"/>
      <c r="B310" s="117" t="s">
        <v>105</v>
      </c>
      <c r="C310" s="99" t="s">
        <v>464</v>
      </c>
      <c r="D310" s="109"/>
      <c r="E310" s="101" t="s">
        <v>40</v>
      </c>
      <c r="F310" s="102">
        <v>1</v>
      </c>
      <c r="G310" s="103"/>
      <c r="H310" s="104">
        <f t="shared" ref="H310" si="102">ROUND(G310*F310,2)</f>
        <v>0</v>
      </c>
    </row>
    <row r="311" spans="1:8" s="105" customFormat="1" ht="30" customHeight="1" x14ac:dyDescent="0.2">
      <c r="A311" s="111"/>
      <c r="B311" s="108" t="s">
        <v>41</v>
      </c>
      <c r="C311" s="99" t="s">
        <v>441</v>
      </c>
      <c r="D311" s="109"/>
      <c r="E311" s="101"/>
      <c r="F311" s="102"/>
      <c r="G311" s="107"/>
      <c r="H311" s="104"/>
    </row>
    <row r="312" spans="1:8" s="105" customFormat="1" ht="30" customHeight="1" x14ac:dyDescent="0.2">
      <c r="A312" s="111"/>
      <c r="B312" s="117" t="s">
        <v>105</v>
      </c>
      <c r="C312" s="99" t="s">
        <v>442</v>
      </c>
      <c r="D312" s="109"/>
      <c r="E312" s="101" t="s">
        <v>40</v>
      </c>
      <c r="F312" s="102">
        <v>2</v>
      </c>
      <c r="G312" s="103"/>
      <c r="H312" s="104">
        <f t="shared" ref="H312:H313" si="103">ROUND(G312*F312,2)</f>
        <v>0</v>
      </c>
    </row>
    <row r="313" spans="1:8" s="105" customFormat="1" ht="30" customHeight="1" x14ac:dyDescent="0.2">
      <c r="A313" s="111"/>
      <c r="B313" s="159" t="s">
        <v>106</v>
      </c>
      <c r="C313" s="150" t="s">
        <v>471</v>
      </c>
      <c r="D313" s="151"/>
      <c r="E313" s="152" t="s">
        <v>40</v>
      </c>
      <c r="F313" s="153">
        <v>1</v>
      </c>
      <c r="G313" s="154"/>
      <c r="H313" s="155">
        <f t="shared" si="103"/>
        <v>0</v>
      </c>
    </row>
    <row r="314" spans="1:8" s="105" customFormat="1" ht="30" customHeight="1" x14ac:dyDescent="0.2">
      <c r="A314" s="111"/>
      <c r="B314" s="108" t="s">
        <v>51</v>
      </c>
      <c r="C314" s="99" t="s">
        <v>446</v>
      </c>
      <c r="D314" s="109"/>
      <c r="E314" s="101"/>
      <c r="F314" s="102"/>
      <c r="G314" s="107"/>
      <c r="H314" s="104"/>
    </row>
    <row r="315" spans="1:8" s="105" customFormat="1" ht="30" customHeight="1" x14ac:dyDescent="0.2">
      <c r="A315" s="111"/>
      <c r="B315" s="117" t="s">
        <v>105</v>
      </c>
      <c r="C315" s="99" t="s">
        <v>470</v>
      </c>
      <c r="D315" s="109"/>
      <c r="E315" s="101" t="s">
        <v>40</v>
      </c>
      <c r="F315" s="102">
        <v>1</v>
      </c>
      <c r="G315" s="103"/>
      <c r="H315" s="104">
        <f t="shared" ref="H315" si="104">ROUND(G315*F315,2)</f>
        <v>0</v>
      </c>
    </row>
    <row r="316" spans="1:8" s="105" customFormat="1" ht="30" customHeight="1" x14ac:dyDescent="0.2">
      <c r="A316" s="111"/>
      <c r="B316" s="98" t="s">
        <v>309</v>
      </c>
      <c r="C316" s="99" t="s">
        <v>459</v>
      </c>
      <c r="D316" s="109" t="s">
        <v>227</v>
      </c>
      <c r="E316" s="101"/>
      <c r="F316" s="102"/>
      <c r="G316" s="107"/>
      <c r="H316" s="104"/>
    </row>
    <row r="317" spans="1:8" s="105" customFormat="1" ht="30" customHeight="1" x14ac:dyDescent="0.2">
      <c r="A317" s="111"/>
      <c r="B317" s="108" t="s">
        <v>34</v>
      </c>
      <c r="C317" s="99" t="s">
        <v>229</v>
      </c>
      <c r="D317" s="109"/>
      <c r="E317" s="101"/>
      <c r="F317" s="102"/>
      <c r="G317" s="107"/>
      <c r="H317" s="104"/>
    </row>
    <row r="318" spans="1:8" s="105" customFormat="1" ht="30" customHeight="1" x14ac:dyDescent="0.2">
      <c r="A318" s="111"/>
      <c r="B318" s="117" t="s">
        <v>105</v>
      </c>
      <c r="C318" s="99" t="s">
        <v>432</v>
      </c>
      <c r="D318" s="109"/>
      <c r="E318" s="101" t="s">
        <v>40</v>
      </c>
      <c r="F318" s="102">
        <v>1</v>
      </c>
      <c r="G318" s="103"/>
      <c r="H318" s="104">
        <f t="shared" ref="H318" si="105">ROUND(G318*F318,2)</f>
        <v>0</v>
      </c>
    </row>
    <row r="319" spans="1:8" s="105" customFormat="1" ht="30" customHeight="1" x14ac:dyDescent="0.2">
      <c r="A319" s="111"/>
      <c r="B319" s="117" t="s">
        <v>106</v>
      </c>
      <c r="C319" s="99" t="s">
        <v>433</v>
      </c>
      <c r="D319" s="109"/>
      <c r="E319" s="101" t="s">
        <v>40</v>
      </c>
      <c r="F319" s="102">
        <v>1</v>
      </c>
      <c r="G319" s="103"/>
      <c r="H319" s="104">
        <f t="shared" ref="H319" si="106">ROUND(G319*F319,2)</f>
        <v>0</v>
      </c>
    </row>
    <row r="320" spans="1:8" s="105" customFormat="1" ht="30" customHeight="1" x14ac:dyDescent="0.2">
      <c r="A320" s="111"/>
      <c r="B320" s="108" t="s">
        <v>41</v>
      </c>
      <c r="C320" s="99" t="s">
        <v>460</v>
      </c>
      <c r="D320" s="109"/>
      <c r="E320" s="101"/>
      <c r="F320" s="102"/>
      <c r="G320" s="107"/>
      <c r="H320" s="104"/>
    </row>
    <row r="321" spans="1:8" s="105" customFormat="1" ht="30" customHeight="1" x14ac:dyDescent="0.2">
      <c r="A321" s="111"/>
      <c r="B321" s="117" t="s">
        <v>105</v>
      </c>
      <c r="C321" s="99" t="s">
        <v>433</v>
      </c>
      <c r="D321" s="109"/>
      <c r="E321" s="101" t="s">
        <v>40</v>
      </c>
      <c r="F321" s="102">
        <v>2</v>
      </c>
      <c r="G321" s="103"/>
      <c r="H321" s="104">
        <f t="shared" ref="H321" si="107">ROUND(G321*F321,2)</f>
        <v>0</v>
      </c>
    </row>
    <row r="322" spans="1:8" s="105" customFormat="1" ht="30" customHeight="1" x14ac:dyDescent="0.2">
      <c r="A322" s="111"/>
      <c r="B322" s="98" t="s">
        <v>310</v>
      </c>
      <c r="C322" s="99" t="s">
        <v>481</v>
      </c>
      <c r="D322" s="109" t="s">
        <v>335</v>
      </c>
      <c r="E322" s="101"/>
      <c r="F322" s="102"/>
      <c r="G322" s="107"/>
      <c r="H322" s="104"/>
    </row>
    <row r="323" spans="1:8" s="105" customFormat="1" ht="30" customHeight="1" x14ac:dyDescent="0.2">
      <c r="A323" s="111"/>
      <c r="B323" s="108" t="s">
        <v>34</v>
      </c>
      <c r="C323" s="99" t="s">
        <v>487</v>
      </c>
      <c r="D323" s="109"/>
      <c r="E323" s="101" t="s">
        <v>485</v>
      </c>
      <c r="F323" s="129">
        <v>100</v>
      </c>
      <c r="G323" s="103"/>
      <c r="H323" s="104">
        <f t="shared" ref="H323" si="108">ROUND(G323*F323,2)</f>
        <v>0</v>
      </c>
    </row>
    <row r="324" spans="1:8" s="105" customFormat="1" ht="30" customHeight="1" x14ac:dyDescent="0.2">
      <c r="A324" s="111"/>
      <c r="B324" s="108" t="s">
        <v>41</v>
      </c>
      <c r="C324" s="99" t="s">
        <v>488</v>
      </c>
      <c r="D324" s="109"/>
      <c r="E324" s="101" t="s">
        <v>485</v>
      </c>
      <c r="F324" s="129">
        <v>125</v>
      </c>
      <c r="G324" s="103"/>
      <c r="H324" s="104">
        <f t="shared" ref="H324" si="109">ROUND(G324*F324,2)</f>
        <v>0</v>
      </c>
    </row>
    <row r="325" spans="1:8" s="105" customFormat="1" ht="33" customHeight="1" x14ac:dyDescent="0.2">
      <c r="A325" s="111"/>
      <c r="B325" s="98" t="s">
        <v>311</v>
      </c>
      <c r="C325" s="99" t="s">
        <v>243</v>
      </c>
      <c r="D325" s="109" t="s">
        <v>588</v>
      </c>
      <c r="E325" s="101"/>
      <c r="F325" s="102"/>
      <c r="G325" s="107"/>
      <c r="H325" s="104"/>
    </row>
    <row r="326" spans="1:8" s="105" customFormat="1" ht="30" customHeight="1" x14ac:dyDescent="0.2">
      <c r="A326" s="111"/>
      <c r="B326" s="108" t="s">
        <v>34</v>
      </c>
      <c r="C326" s="99" t="s">
        <v>574</v>
      </c>
      <c r="D326" s="109" t="s">
        <v>245</v>
      </c>
      <c r="E326" s="101" t="s">
        <v>485</v>
      </c>
      <c r="F326" s="129">
        <v>10</v>
      </c>
      <c r="G326" s="103"/>
      <c r="H326" s="104">
        <f t="shared" ref="H326" si="110">ROUND(G326*F326,2)</f>
        <v>0</v>
      </c>
    </row>
    <row r="327" spans="1:8" s="105" customFormat="1" ht="30" customHeight="1" x14ac:dyDescent="0.2">
      <c r="A327" s="111"/>
      <c r="B327" s="108" t="s">
        <v>41</v>
      </c>
      <c r="C327" s="99" t="s">
        <v>578</v>
      </c>
      <c r="D327" s="109" t="s">
        <v>577</v>
      </c>
      <c r="E327" s="101" t="s">
        <v>485</v>
      </c>
      <c r="F327" s="129">
        <v>75</v>
      </c>
      <c r="G327" s="103"/>
      <c r="H327" s="104">
        <f t="shared" ref="H327" si="111">ROUND(G327*F327,2)</f>
        <v>0</v>
      </c>
    </row>
    <row r="328" spans="1:8" s="105" customFormat="1" ht="33" customHeight="1" x14ac:dyDescent="0.2">
      <c r="A328" s="111"/>
      <c r="B328" s="98" t="s">
        <v>312</v>
      </c>
      <c r="C328" s="99" t="s">
        <v>52</v>
      </c>
      <c r="D328" s="109" t="s">
        <v>589</v>
      </c>
      <c r="E328" s="101"/>
      <c r="F328" s="102"/>
      <c r="G328" s="107"/>
      <c r="H328" s="104"/>
    </row>
    <row r="329" spans="1:8" s="105" customFormat="1" ht="30" customHeight="1" x14ac:dyDescent="0.2">
      <c r="A329" s="111"/>
      <c r="B329" s="108" t="s">
        <v>34</v>
      </c>
      <c r="C329" s="99" t="s">
        <v>483</v>
      </c>
      <c r="D329" s="109" t="s">
        <v>190</v>
      </c>
      <c r="E329" s="101" t="s">
        <v>50</v>
      </c>
      <c r="F329" s="129">
        <v>25</v>
      </c>
      <c r="G329" s="103"/>
      <c r="H329" s="104">
        <f t="shared" ref="H329:H332" si="112">ROUND(G329*F329,2)</f>
        <v>0</v>
      </c>
    </row>
    <row r="330" spans="1:8" s="105" customFormat="1" ht="30" customHeight="1" x14ac:dyDescent="0.2">
      <c r="A330" s="111"/>
      <c r="B330" s="108" t="s">
        <v>41</v>
      </c>
      <c r="C330" s="99" t="s">
        <v>484</v>
      </c>
      <c r="D330" s="109" t="s">
        <v>110</v>
      </c>
      <c r="E330" s="101" t="s">
        <v>50</v>
      </c>
      <c r="F330" s="129">
        <v>15</v>
      </c>
      <c r="G330" s="103"/>
      <c r="H330" s="104">
        <f t="shared" si="112"/>
        <v>0</v>
      </c>
    </row>
    <row r="331" spans="1:8" s="105" customFormat="1" ht="30" customHeight="1" x14ac:dyDescent="0.2">
      <c r="A331" s="111"/>
      <c r="B331" s="108" t="s">
        <v>51</v>
      </c>
      <c r="C331" s="99" t="s">
        <v>387</v>
      </c>
      <c r="D331" s="109" t="s">
        <v>121</v>
      </c>
      <c r="E331" s="101" t="s">
        <v>50</v>
      </c>
      <c r="F331" s="129">
        <v>15</v>
      </c>
      <c r="G331" s="103"/>
      <c r="H331" s="104">
        <f t="shared" si="112"/>
        <v>0</v>
      </c>
    </row>
    <row r="332" spans="1:8" s="105" customFormat="1" ht="33" customHeight="1" x14ac:dyDescent="0.2">
      <c r="A332" s="111"/>
      <c r="B332" s="98" t="s">
        <v>313</v>
      </c>
      <c r="C332" s="99" t="s">
        <v>486</v>
      </c>
      <c r="D332" s="109" t="s">
        <v>394</v>
      </c>
      <c r="E332" s="101" t="s">
        <v>485</v>
      </c>
      <c r="F332" s="129">
        <v>100</v>
      </c>
      <c r="G332" s="103"/>
      <c r="H332" s="104">
        <f t="shared" si="112"/>
        <v>0</v>
      </c>
    </row>
    <row r="333" spans="1:8" ht="36" customHeight="1" x14ac:dyDescent="0.2">
      <c r="A333" s="20"/>
      <c r="B333" s="6"/>
      <c r="C333" s="96" t="s">
        <v>356</v>
      </c>
      <c r="D333" s="10"/>
      <c r="E333" s="8"/>
      <c r="F333" s="8"/>
      <c r="G333" s="162"/>
      <c r="H333" s="23"/>
    </row>
    <row r="334" spans="1:8" s="105" customFormat="1" ht="30" customHeight="1" x14ac:dyDescent="0.2">
      <c r="A334" s="111"/>
      <c r="B334" s="98" t="s">
        <v>314</v>
      </c>
      <c r="C334" s="99" t="s">
        <v>472</v>
      </c>
      <c r="D334" s="109" t="s">
        <v>575</v>
      </c>
      <c r="E334" s="101" t="s">
        <v>431</v>
      </c>
      <c r="F334" s="129">
        <v>10</v>
      </c>
      <c r="G334" s="103"/>
      <c r="H334" s="104">
        <f t="shared" ref="H334" si="113">ROUND(G334*F334,2)</f>
        <v>0</v>
      </c>
    </row>
    <row r="335" spans="1:8" s="105" customFormat="1" ht="30" customHeight="1" x14ac:dyDescent="0.2">
      <c r="A335" s="111"/>
      <c r="B335" s="98" t="s">
        <v>315</v>
      </c>
      <c r="C335" s="99" t="s">
        <v>438</v>
      </c>
      <c r="D335" s="109" t="s">
        <v>227</v>
      </c>
      <c r="E335" s="101"/>
      <c r="F335" s="102"/>
      <c r="G335" s="107"/>
      <c r="H335" s="104"/>
    </row>
    <row r="336" spans="1:8" s="105" customFormat="1" ht="30" customHeight="1" x14ac:dyDescent="0.2">
      <c r="A336" s="111"/>
      <c r="B336" s="108" t="s">
        <v>34</v>
      </c>
      <c r="C336" s="99" t="s">
        <v>441</v>
      </c>
      <c r="D336" s="109"/>
      <c r="E336" s="101"/>
      <c r="F336" s="102"/>
      <c r="G336" s="107"/>
      <c r="H336" s="104"/>
    </row>
    <row r="337" spans="1:8" s="105" customFormat="1" ht="30" customHeight="1" x14ac:dyDescent="0.2">
      <c r="A337" s="111"/>
      <c r="B337" s="117" t="s">
        <v>105</v>
      </c>
      <c r="C337" s="99" t="s">
        <v>468</v>
      </c>
      <c r="D337" s="109"/>
      <c r="E337" s="101" t="s">
        <v>40</v>
      </c>
      <c r="F337" s="102">
        <v>1</v>
      </c>
      <c r="G337" s="103"/>
      <c r="H337" s="104">
        <f t="shared" ref="H337:H338" si="114">ROUND(G337*F337,2)</f>
        <v>0</v>
      </c>
    </row>
    <row r="338" spans="1:8" s="105" customFormat="1" ht="30" customHeight="1" x14ac:dyDescent="0.2">
      <c r="A338" s="111"/>
      <c r="B338" s="159" t="s">
        <v>106</v>
      </c>
      <c r="C338" s="150" t="s">
        <v>443</v>
      </c>
      <c r="D338" s="151"/>
      <c r="E338" s="152" t="s">
        <v>40</v>
      </c>
      <c r="F338" s="153">
        <v>1</v>
      </c>
      <c r="G338" s="154"/>
      <c r="H338" s="155">
        <f t="shared" si="114"/>
        <v>0</v>
      </c>
    </row>
    <row r="339" spans="1:8" s="105" customFormat="1" ht="30" customHeight="1" x14ac:dyDescent="0.2">
      <c r="A339" s="111"/>
      <c r="B339" s="108" t="s">
        <v>41</v>
      </c>
      <c r="C339" s="99" t="s">
        <v>445</v>
      </c>
      <c r="D339" s="109"/>
      <c r="E339" s="101"/>
      <c r="F339" s="102"/>
      <c r="G339" s="107"/>
      <c r="H339" s="104"/>
    </row>
    <row r="340" spans="1:8" s="105" customFormat="1" ht="30" customHeight="1" x14ac:dyDescent="0.2">
      <c r="A340" s="111"/>
      <c r="B340" s="117" t="s">
        <v>105</v>
      </c>
      <c r="C340" s="99" t="s">
        <v>442</v>
      </c>
      <c r="D340" s="109"/>
      <c r="E340" s="101" t="s">
        <v>40</v>
      </c>
      <c r="F340" s="102">
        <v>1</v>
      </c>
      <c r="G340" s="103"/>
      <c r="H340" s="104">
        <f t="shared" ref="H340:H341" si="115">ROUND(G340*F340,2)</f>
        <v>0</v>
      </c>
    </row>
    <row r="341" spans="1:8" s="105" customFormat="1" ht="30" customHeight="1" x14ac:dyDescent="0.2">
      <c r="A341" s="111"/>
      <c r="B341" s="117" t="s">
        <v>106</v>
      </c>
      <c r="C341" s="99" t="s">
        <v>443</v>
      </c>
      <c r="D341" s="109"/>
      <c r="E341" s="101" t="s">
        <v>40</v>
      </c>
      <c r="F341" s="102">
        <v>1</v>
      </c>
      <c r="G341" s="103"/>
      <c r="H341" s="104">
        <f t="shared" si="115"/>
        <v>0</v>
      </c>
    </row>
    <row r="342" spans="1:8" s="105" customFormat="1" ht="30" customHeight="1" x14ac:dyDescent="0.2">
      <c r="A342" s="111"/>
      <c r="B342" s="98" t="s">
        <v>316</v>
      </c>
      <c r="C342" s="99" t="s">
        <v>450</v>
      </c>
      <c r="D342" s="109" t="s">
        <v>227</v>
      </c>
      <c r="E342" s="101"/>
      <c r="F342" s="102"/>
      <c r="G342" s="107"/>
      <c r="H342" s="104"/>
    </row>
    <row r="343" spans="1:8" s="105" customFormat="1" ht="30" customHeight="1" x14ac:dyDescent="0.2">
      <c r="A343" s="111"/>
      <c r="B343" s="108" t="s">
        <v>34</v>
      </c>
      <c r="C343" s="99" t="s">
        <v>451</v>
      </c>
      <c r="D343" s="109"/>
      <c r="E343" s="101"/>
      <c r="F343" s="102"/>
      <c r="G343" s="107"/>
      <c r="H343" s="104"/>
    </row>
    <row r="344" spans="1:8" s="105" customFormat="1" ht="33" customHeight="1" x14ac:dyDescent="0.2">
      <c r="A344" s="111"/>
      <c r="B344" s="117" t="s">
        <v>105</v>
      </c>
      <c r="C344" s="99" t="s">
        <v>452</v>
      </c>
      <c r="D344" s="109"/>
      <c r="E344" s="101" t="s">
        <v>50</v>
      </c>
      <c r="F344" s="129">
        <v>1</v>
      </c>
      <c r="G344" s="103"/>
      <c r="H344" s="104">
        <f t="shared" ref="H344" si="116">ROUND(G344*F344,2)</f>
        <v>0</v>
      </c>
    </row>
    <row r="345" spans="1:8" s="105" customFormat="1" ht="30" customHeight="1" x14ac:dyDescent="0.2">
      <c r="A345" s="111"/>
      <c r="B345" s="108" t="s">
        <v>41</v>
      </c>
      <c r="C345" s="99" t="s">
        <v>455</v>
      </c>
      <c r="D345" s="109"/>
      <c r="E345" s="101"/>
      <c r="F345" s="102"/>
      <c r="G345" s="107"/>
      <c r="H345" s="104"/>
    </row>
    <row r="346" spans="1:8" s="105" customFormat="1" ht="33" customHeight="1" x14ac:dyDescent="0.2">
      <c r="A346" s="111"/>
      <c r="B346" s="117" t="s">
        <v>105</v>
      </c>
      <c r="C346" s="99" t="s">
        <v>452</v>
      </c>
      <c r="D346" s="109"/>
      <c r="E346" s="101" t="s">
        <v>50</v>
      </c>
      <c r="F346" s="129">
        <v>1</v>
      </c>
      <c r="G346" s="103"/>
      <c r="H346" s="104">
        <f t="shared" ref="H346" si="117">ROUND(G346*F346,2)</f>
        <v>0</v>
      </c>
    </row>
    <row r="347" spans="1:8" s="105" customFormat="1" ht="30" customHeight="1" x14ac:dyDescent="0.2">
      <c r="A347" s="111"/>
      <c r="B347" s="108" t="s">
        <v>51</v>
      </c>
      <c r="C347" s="99" t="s">
        <v>454</v>
      </c>
      <c r="D347" s="109"/>
      <c r="E347" s="101"/>
      <c r="F347" s="102"/>
      <c r="G347" s="107"/>
      <c r="H347" s="104"/>
    </row>
    <row r="348" spans="1:8" s="105" customFormat="1" ht="33" customHeight="1" x14ac:dyDescent="0.2">
      <c r="A348" s="111"/>
      <c r="B348" s="117" t="s">
        <v>105</v>
      </c>
      <c r="C348" s="99" t="s">
        <v>452</v>
      </c>
      <c r="D348" s="109"/>
      <c r="E348" s="101" t="s">
        <v>50</v>
      </c>
      <c r="F348" s="129">
        <v>1</v>
      </c>
      <c r="G348" s="103"/>
      <c r="H348" s="104">
        <f t="shared" ref="H348" si="118">ROUND(G348*F348,2)</f>
        <v>0</v>
      </c>
    </row>
    <row r="349" spans="1:8" s="105" customFormat="1" ht="30" customHeight="1" x14ac:dyDescent="0.2">
      <c r="A349" s="111"/>
      <c r="B349" s="98" t="s">
        <v>317</v>
      </c>
      <c r="C349" s="99" t="s">
        <v>456</v>
      </c>
      <c r="D349" s="109" t="s">
        <v>227</v>
      </c>
      <c r="E349" s="101"/>
      <c r="F349" s="102"/>
      <c r="G349" s="107"/>
      <c r="H349" s="104"/>
    </row>
    <row r="350" spans="1:8" s="105" customFormat="1" ht="30" customHeight="1" x14ac:dyDescent="0.2">
      <c r="A350" s="111"/>
      <c r="B350" s="108" t="s">
        <v>34</v>
      </c>
      <c r="C350" s="99" t="s">
        <v>451</v>
      </c>
      <c r="D350" s="109"/>
      <c r="E350" s="101" t="s">
        <v>40</v>
      </c>
      <c r="F350" s="102">
        <v>1</v>
      </c>
      <c r="G350" s="103"/>
      <c r="H350" s="104">
        <f t="shared" ref="H350:H352" si="119">ROUND(G350*F350,2)</f>
        <v>0</v>
      </c>
    </row>
    <row r="351" spans="1:8" s="105" customFormat="1" ht="30" customHeight="1" x14ac:dyDescent="0.2">
      <c r="A351" s="111"/>
      <c r="B351" s="108" t="s">
        <v>41</v>
      </c>
      <c r="C351" s="99" t="s">
        <v>455</v>
      </c>
      <c r="D351" s="109"/>
      <c r="E351" s="101" t="s">
        <v>40</v>
      </c>
      <c r="F351" s="102">
        <v>1</v>
      </c>
      <c r="G351" s="103"/>
      <c r="H351" s="104">
        <f t="shared" si="119"/>
        <v>0</v>
      </c>
    </row>
    <row r="352" spans="1:8" s="105" customFormat="1" ht="30" customHeight="1" x14ac:dyDescent="0.2">
      <c r="A352" s="111"/>
      <c r="B352" s="108" t="s">
        <v>51</v>
      </c>
      <c r="C352" s="99" t="s">
        <v>454</v>
      </c>
      <c r="D352" s="109"/>
      <c r="E352" s="101" t="s">
        <v>40</v>
      </c>
      <c r="F352" s="102">
        <v>1</v>
      </c>
      <c r="G352" s="103"/>
      <c r="H352" s="104">
        <f t="shared" si="119"/>
        <v>0</v>
      </c>
    </row>
    <row r="353" spans="1:8" s="105" customFormat="1" ht="30" customHeight="1" x14ac:dyDescent="0.2">
      <c r="A353" s="111"/>
      <c r="B353" s="98" t="s">
        <v>318</v>
      </c>
      <c r="C353" s="99" t="s">
        <v>457</v>
      </c>
      <c r="D353" s="109" t="s">
        <v>227</v>
      </c>
      <c r="E353" s="101"/>
      <c r="F353" s="102"/>
      <c r="G353" s="107"/>
      <c r="H353" s="104"/>
    </row>
    <row r="354" spans="1:8" s="105" customFormat="1" ht="30" customHeight="1" x14ac:dyDescent="0.2">
      <c r="A354" s="111"/>
      <c r="B354" s="108" t="s">
        <v>34</v>
      </c>
      <c r="C354" s="99" t="s">
        <v>451</v>
      </c>
      <c r="D354" s="109"/>
      <c r="E354" s="101" t="s">
        <v>40</v>
      </c>
      <c r="F354" s="102">
        <v>1</v>
      </c>
      <c r="G354" s="103"/>
      <c r="H354" s="104">
        <f t="shared" ref="H354" si="120">ROUND(G354*F354,2)</f>
        <v>0</v>
      </c>
    </row>
    <row r="355" spans="1:8" s="105" customFormat="1" ht="30" customHeight="1" x14ac:dyDescent="0.2">
      <c r="A355" s="111"/>
      <c r="B355" s="108" t="s">
        <v>41</v>
      </c>
      <c r="C355" s="99" t="s">
        <v>455</v>
      </c>
      <c r="D355" s="109"/>
      <c r="E355" s="101" t="s">
        <v>40</v>
      </c>
      <c r="F355" s="102">
        <v>1</v>
      </c>
      <c r="G355" s="103"/>
      <c r="H355" s="104">
        <f t="shared" ref="H355" si="121">ROUND(G355*F355,2)</f>
        <v>0</v>
      </c>
    </row>
    <row r="356" spans="1:8" s="105" customFormat="1" ht="30" customHeight="1" x14ac:dyDescent="0.2">
      <c r="A356" s="111"/>
      <c r="B356" s="108" t="s">
        <v>51</v>
      </c>
      <c r="C356" s="99" t="s">
        <v>454</v>
      </c>
      <c r="D356" s="109"/>
      <c r="E356" s="101" t="s">
        <v>40</v>
      </c>
      <c r="F356" s="102">
        <v>1</v>
      </c>
      <c r="G356" s="103"/>
      <c r="H356" s="104">
        <f t="shared" ref="H356" si="122">ROUND(G356*F356,2)</f>
        <v>0</v>
      </c>
    </row>
    <row r="357" spans="1:8" s="105" customFormat="1" ht="33" customHeight="1" x14ac:dyDescent="0.2">
      <c r="A357" s="111"/>
      <c r="B357" s="98" t="s">
        <v>319</v>
      </c>
      <c r="C357" s="99" t="s">
        <v>458</v>
      </c>
      <c r="D357" s="109" t="s">
        <v>227</v>
      </c>
      <c r="E357" s="101"/>
      <c r="F357" s="102"/>
      <c r="G357" s="107"/>
      <c r="H357" s="104"/>
    </row>
    <row r="358" spans="1:8" s="105" customFormat="1" ht="30" customHeight="1" x14ac:dyDescent="0.2">
      <c r="A358" s="111"/>
      <c r="B358" s="108" t="s">
        <v>34</v>
      </c>
      <c r="C358" s="99" t="s">
        <v>451</v>
      </c>
      <c r="D358" s="109"/>
      <c r="E358" s="101" t="s">
        <v>40</v>
      </c>
      <c r="F358" s="102">
        <v>1</v>
      </c>
      <c r="G358" s="103"/>
      <c r="H358" s="104">
        <f t="shared" ref="H358:H360" si="123">ROUND(G358*F358,2)</f>
        <v>0</v>
      </c>
    </row>
    <row r="359" spans="1:8" s="105" customFormat="1" ht="30" customHeight="1" x14ac:dyDescent="0.2">
      <c r="A359" s="111"/>
      <c r="B359" s="108" t="s">
        <v>41</v>
      </c>
      <c r="C359" s="99" t="s">
        <v>455</v>
      </c>
      <c r="D359" s="109"/>
      <c r="E359" s="101" t="s">
        <v>40</v>
      </c>
      <c r="F359" s="102">
        <v>1</v>
      </c>
      <c r="G359" s="103"/>
      <c r="H359" s="104">
        <f t="shared" si="123"/>
        <v>0</v>
      </c>
    </row>
    <row r="360" spans="1:8" s="105" customFormat="1" ht="30" customHeight="1" x14ac:dyDescent="0.2">
      <c r="A360" s="111"/>
      <c r="B360" s="108" t="s">
        <v>51</v>
      </c>
      <c r="C360" s="99" t="s">
        <v>454</v>
      </c>
      <c r="D360" s="109"/>
      <c r="E360" s="101" t="s">
        <v>40</v>
      </c>
      <c r="F360" s="102">
        <v>1</v>
      </c>
      <c r="G360" s="103"/>
      <c r="H360" s="104">
        <f t="shared" si="123"/>
        <v>0</v>
      </c>
    </row>
    <row r="361" spans="1:8" s="105" customFormat="1" ht="33" customHeight="1" x14ac:dyDescent="0.2">
      <c r="A361" s="111"/>
      <c r="B361" s="98" t="s">
        <v>338</v>
      </c>
      <c r="C361" s="99" t="s">
        <v>465</v>
      </c>
      <c r="D361" s="109" t="s">
        <v>227</v>
      </c>
      <c r="E361" s="101"/>
      <c r="F361" s="102"/>
      <c r="G361" s="107"/>
      <c r="H361" s="104"/>
    </row>
    <row r="362" spans="1:8" s="105" customFormat="1" ht="30" customHeight="1" x14ac:dyDescent="0.2">
      <c r="A362" s="111"/>
      <c r="B362" s="108" t="s">
        <v>34</v>
      </c>
      <c r="C362" s="99" t="s">
        <v>451</v>
      </c>
      <c r="D362" s="109"/>
      <c r="E362" s="101" t="s">
        <v>40</v>
      </c>
      <c r="F362" s="102">
        <v>1</v>
      </c>
      <c r="G362" s="103"/>
      <c r="H362" s="104">
        <f t="shared" ref="H362:H364" si="124">ROUND(G362*F362,2)</f>
        <v>0</v>
      </c>
    </row>
    <row r="363" spans="1:8" s="105" customFormat="1" ht="30" customHeight="1" x14ac:dyDescent="0.2">
      <c r="A363" s="111"/>
      <c r="B363" s="108" t="s">
        <v>41</v>
      </c>
      <c r="C363" s="99" t="s">
        <v>455</v>
      </c>
      <c r="D363" s="109"/>
      <c r="E363" s="101" t="s">
        <v>40</v>
      </c>
      <c r="F363" s="102">
        <v>1</v>
      </c>
      <c r="G363" s="103"/>
      <c r="H363" s="104">
        <f t="shared" si="124"/>
        <v>0</v>
      </c>
    </row>
    <row r="364" spans="1:8" s="105" customFormat="1" ht="30" customHeight="1" x14ac:dyDescent="0.2">
      <c r="A364" s="111"/>
      <c r="B364" s="149" t="s">
        <v>51</v>
      </c>
      <c r="C364" s="150" t="s">
        <v>454</v>
      </c>
      <c r="D364" s="151"/>
      <c r="E364" s="152" t="s">
        <v>40</v>
      </c>
      <c r="F364" s="153">
        <v>1</v>
      </c>
      <c r="G364" s="154"/>
      <c r="H364" s="155">
        <f t="shared" si="124"/>
        <v>0</v>
      </c>
    </row>
    <row r="365" spans="1:8" s="105" customFormat="1" ht="30" customHeight="1" x14ac:dyDescent="0.2">
      <c r="A365" s="111"/>
      <c r="B365" s="98" t="s">
        <v>339</v>
      </c>
      <c r="C365" s="99" t="s">
        <v>461</v>
      </c>
      <c r="D365" s="109" t="s">
        <v>227</v>
      </c>
      <c r="E365" s="101"/>
      <c r="F365" s="102"/>
      <c r="G365" s="107"/>
      <c r="H365" s="104"/>
    </row>
    <row r="366" spans="1:8" s="105" customFormat="1" ht="30" customHeight="1" x14ac:dyDescent="0.2">
      <c r="A366" s="111"/>
      <c r="B366" s="108" t="s">
        <v>34</v>
      </c>
      <c r="C366" s="99" t="s">
        <v>463</v>
      </c>
      <c r="D366" s="109"/>
      <c r="E366" s="101" t="s">
        <v>40</v>
      </c>
      <c r="F366" s="102">
        <v>2</v>
      </c>
      <c r="G366" s="103"/>
      <c r="H366" s="104">
        <f t="shared" ref="H366" si="125">ROUND(G366*F366,2)</f>
        <v>0</v>
      </c>
    </row>
    <row r="367" spans="1:8" s="105" customFormat="1" ht="33" customHeight="1" x14ac:dyDescent="0.2">
      <c r="A367" s="111"/>
      <c r="B367" s="98" t="s">
        <v>340</v>
      </c>
      <c r="C367" s="99" t="s">
        <v>473</v>
      </c>
      <c r="D367" s="109" t="s">
        <v>227</v>
      </c>
      <c r="E367" s="101"/>
      <c r="F367" s="102"/>
      <c r="G367" s="107"/>
      <c r="H367" s="104"/>
    </row>
    <row r="368" spans="1:8" s="105" customFormat="1" ht="30" customHeight="1" x14ac:dyDescent="0.2">
      <c r="A368" s="111"/>
      <c r="B368" s="108" t="s">
        <v>34</v>
      </c>
      <c r="C368" s="99" t="s">
        <v>432</v>
      </c>
      <c r="D368" s="109"/>
      <c r="E368" s="101" t="s">
        <v>40</v>
      </c>
      <c r="F368" s="102">
        <v>1</v>
      </c>
      <c r="G368" s="103"/>
      <c r="H368" s="104">
        <f t="shared" ref="H368:H370" si="126">ROUND(G368*F368,2)</f>
        <v>0</v>
      </c>
    </row>
    <row r="369" spans="1:8" s="105" customFormat="1" ht="30" customHeight="1" x14ac:dyDescent="0.2">
      <c r="A369" s="111"/>
      <c r="B369" s="108" t="s">
        <v>41</v>
      </c>
      <c r="C369" s="99" t="s">
        <v>433</v>
      </c>
      <c r="D369" s="109"/>
      <c r="E369" s="101" t="s">
        <v>40</v>
      </c>
      <c r="F369" s="102">
        <v>1</v>
      </c>
      <c r="G369" s="103"/>
      <c r="H369" s="104">
        <f t="shared" si="126"/>
        <v>0</v>
      </c>
    </row>
    <row r="370" spans="1:8" s="105" customFormat="1" ht="30" customHeight="1" x14ac:dyDescent="0.2">
      <c r="A370" s="111"/>
      <c r="B370" s="108" t="s">
        <v>51</v>
      </c>
      <c r="C370" s="99" t="s">
        <v>466</v>
      </c>
      <c r="D370" s="109"/>
      <c r="E370" s="101" t="s">
        <v>40</v>
      </c>
      <c r="F370" s="102">
        <v>1</v>
      </c>
      <c r="G370" s="103"/>
      <c r="H370" s="104">
        <f t="shared" si="126"/>
        <v>0</v>
      </c>
    </row>
    <row r="371" spans="1:8" s="105" customFormat="1" ht="33" customHeight="1" x14ac:dyDescent="0.2">
      <c r="A371" s="111"/>
      <c r="B371" s="98" t="s">
        <v>341</v>
      </c>
      <c r="C371" s="99" t="s">
        <v>475</v>
      </c>
      <c r="D371" s="109" t="s">
        <v>227</v>
      </c>
      <c r="E371" s="101"/>
      <c r="F371" s="102"/>
      <c r="G371" s="107"/>
      <c r="H371" s="104"/>
    </row>
    <row r="372" spans="1:8" s="105" customFormat="1" ht="30" customHeight="1" x14ac:dyDescent="0.2">
      <c r="A372" s="111"/>
      <c r="B372" s="108" t="s">
        <v>34</v>
      </c>
      <c r="C372" s="99" t="s">
        <v>432</v>
      </c>
      <c r="D372" s="109"/>
      <c r="E372" s="101" t="s">
        <v>40</v>
      </c>
      <c r="F372" s="102">
        <v>1</v>
      </c>
      <c r="G372" s="103"/>
      <c r="H372" s="104">
        <f t="shared" ref="H372:H374" si="127">ROUND(G372*F372,2)</f>
        <v>0</v>
      </c>
    </row>
    <row r="373" spans="1:8" s="105" customFormat="1" ht="30" customHeight="1" x14ac:dyDescent="0.2">
      <c r="A373" s="111"/>
      <c r="B373" s="108" t="s">
        <v>41</v>
      </c>
      <c r="C373" s="99" t="s">
        <v>433</v>
      </c>
      <c r="D373" s="109"/>
      <c r="E373" s="101" t="s">
        <v>40</v>
      </c>
      <c r="F373" s="102">
        <v>1</v>
      </c>
      <c r="G373" s="103"/>
      <c r="H373" s="104">
        <f t="shared" si="127"/>
        <v>0</v>
      </c>
    </row>
    <row r="374" spans="1:8" s="105" customFormat="1" ht="30" customHeight="1" x14ac:dyDescent="0.2">
      <c r="A374" s="111"/>
      <c r="B374" s="108" t="s">
        <v>51</v>
      </c>
      <c r="C374" s="99" t="s">
        <v>466</v>
      </c>
      <c r="D374" s="109"/>
      <c r="E374" s="101" t="s">
        <v>40</v>
      </c>
      <c r="F374" s="102">
        <v>1</v>
      </c>
      <c r="G374" s="103"/>
      <c r="H374" s="104">
        <f t="shared" si="127"/>
        <v>0</v>
      </c>
    </row>
    <row r="375" spans="1:8" s="105" customFormat="1" ht="30" customHeight="1" x14ac:dyDescent="0.2">
      <c r="A375" s="111"/>
      <c r="B375" s="98" t="s">
        <v>342</v>
      </c>
      <c r="C375" s="99" t="s">
        <v>478</v>
      </c>
      <c r="D375" s="109" t="s">
        <v>129</v>
      </c>
      <c r="E375" s="101"/>
      <c r="F375" s="102"/>
      <c r="G375" s="107"/>
      <c r="H375" s="104"/>
    </row>
    <row r="376" spans="1:8" s="105" customFormat="1" ht="30" customHeight="1" x14ac:dyDescent="0.2">
      <c r="A376" s="111"/>
      <c r="B376" s="108" t="s">
        <v>34</v>
      </c>
      <c r="C376" s="99" t="s">
        <v>479</v>
      </c>
      <c r="D376" s="109"/>
      <c r="E376" s="101" t="s">
        <v>40</v>
      </c>
      <c r="F376" s="102">
        <v>1</v>
      </c>
      <c r="G376" s="103"/>
      <c r="H376" s="104">
        <f t="shared" ref="H376" si="128">ROUND(G376*F376,2)</f>
        <v>0</v>
      </c>
    </row>
    <row r="377" spans="1:8" s="41" customFormat="1" ht="30" customHeight="1" thickBot="1" x14ac:dyDescent="0.25">
      <c r="A377" s="42"/>
      <c r="B377" s="37" t="s">
        <v>14</v>
      </c>
      <c r="C377" s="173" t="str">
        <f>C263</f>
        <v>2022 WATER MAIN RENEWALS - CONTRACT 14 (WATT STREET &amp; LEVIS STREET)</v>
      </c>
      <c r="D377" s="174"/>
      <c r="E377" s="174"/>
      <c r="F377" s="175"/>
      <c r="G377" s="42" t="s">
        <v>17</v>
      </c>
      <c r="H377" s="42">
        <f>SUM(H263:H376)</f>
        <v>0</v>
      </c>
    </row>
    <row r="378" spans="1:8" s="41" customFormat="1" ht="30" customHeight="1" thickTop="1" x14ac:dyDescent="0.2">
      <c r="A378" s="39"/>
      <c r="B378" s="38" t="s">
        <v>15</v>
      </c>
      <c r="C378" s="170" t="s">
        <v>561</v>
      </c>
      <c r="D378" s="179"/>
      <c r="E378" s="179"/>
      <c r="F378" s="172"/>
      <c r="G378" s="39"/>
      <c r="H378" s="40"/>
    </row>
    <row r="379" spans="1:8" ht="36" customHeight="1" x14ac:dyDescent="0.2">
      <c r="A379" s="20"/>
      <c r="B379" s="16"/>
      <c r="C379" s="96" t="s">
        <v>562</v>
      </c>
      <c r="D379" s="10"/>
      <c r="E379" s="8" t="s">
        <v>2</v>
      </c>
      <c r="F379" s="8" t="s">
        <v>2</v>
      </c>
      <c r="G379" s="20" t="s">
        <v>2</v>
      </c>
      <c r="H379" s="23"/>
    </row>
    <row r="380" spans="1:8" s="105" customFormat="1" ht="30" customHeight="1" x14ac:dyDescent="0.2">
      <c r="A380" s="97" t="s">
        <v>230</v>
      </c>
      <c r="B380" s="98" t="s">
        <v>320</v>
      </c>
      <c r="C380" s="99" t="s">
        <v>231</v>
      </c>
      <c r="D380" s="109" t="s">
        <v>129</v>
      </c>
      <c r="E380" s="101"/>
      <c r="F380" s="116"/>
      <c r="G380" s="107"/>
      <c r="H380" s="123"/>
    </row>
    <row r="381" spans="1:8" s="105" customFormat="1" ht="30" customHeight="1" x14ac:dyDescent="0.2">
      <c r="A381" s="97" t="s">
        <v>555</v>
      </c>
      <c r="B381" s="108" t="s">
        <v>34</v>
      </c>
      <c r="C381" s="99" t="s">
        <v>560</v>
      </c>
      <c r="D381" s="109"/>
      <c r="E381" s="101"/>
      <c r="F381" s="116"/>
      <c r="G381" s="107"/>
      <c r="H381" s="123"/>
    </row>
    <row r="382" spans="1:8" s="105" customFormat="1" ht="30" customHeight="1" x14ac:dyDescent="0.2">
      <c r="A382" s="97" t="s">
        <v>556</v>
      </c>
      <c r="B382" s="117" t="s">
        <v>105</v>
      </c>
      <c r="C382" s="99" t="s">
        <v>232</v>
      </c>
      <c r="D382" s="109"/>
      <c r="E382" s="101" t="s">
        <v>40</v>
      </c>
      <c r="F382" s="116">
        <v>1</v>
      </c>
      <c r="G382" s="131"/>
      <c r="H382" s="104">
        <f>ROUND(G382*F382,2)</f>
        <v>0</v>
      </c>
    </row>
    <row r="383" spans="1:8" s="41" customFormat="1" ht="30" customHeight="1" thickBot="1" x14ac:dyDescent="0.25">
      <c r="A383" s="42"/>
      <c r="B383" s="37" t="str">
        <f>B378</f>
        <v>D</v>
      </c>
      <c r="C383" s="173" t="str">
        <f>C378</f>
        <v>WATER &amp; WASTE WORK</v>
      </c>
      <c r="D383" s="174"/>
      <c r="E383" s="174"/>
      <c r="F383" s="175"/>
      <c r="G383" s="42" t="s">
        <v>17</v>
      </c>
      <c r="H383" s="42">
        <f>SUM(H378:H382)</f>
        <v>0</v>
      </c>
    </row>
    <row r="384" spans="1:8" s="41" customFormat="1" ht="30" customHeight="1" thickTop="1" x14ac:dyDescent="0.2">
      <c r="A384" s="39"/>
      <c r="B384" s="38" t="s">
        <v>16</v>
      </c>
      <c r="C384" s="170" t="s">
        <v>359</v>
      </c>
      <c r="D384" s="179"/>
      <c r="E384" s="179"/>
      <c r="F384" s="172"/>
      <c r="G384" s="164"/>
      <c r="H384" s="40"/>
    </row>
    <row r="385" spans="1:8" ht="36" customHeight="1" x14ac:dyDescent="0.2">
      <c r="A385" s="20"/>
      <c r="B385" s="16"/>
      <c r="C385" s="95" t="s">
        <v>489</v>
      </c>
      <c r="D385" s="10"/>
      <c r="E385" s="8" t="s">
        <v>2</v>
      </c>
      <c r="F385" s="8" t="s">
        <v>2</v>
      </c>
      <c r="G385" s="162" t="s">
        <v>2</v>
      </c>
      <c r="H385" s="23"/>
    </row>
    <row r="386" spans="1:8" s="105" customFormat="1" ht="30" customHeight="1" x14ac:dyDescent="0.2">
      <c r="A386" s="111"/>
      <c r="B386" s="98" t="s">
        <v>325</v>
      </c>
      <c r="C386" s="99" t="s">
        <v>497</v>
      </c>
      <c r="D386" s="109" t="s">
        <v>498</v>
      </c>
      <c r="E386" s="101"/>
      <c r="F386" s="102"/>
      <c r="G386" s="107"/>
      <c r="H386" s="104"/>
    </row>
    <row r="387" spans="1:8" s="105" customFormat="1" ht="33" customHeight="1" x14ac:dyDescent="0.2">
      <c r="A387" s="111"/>
      <c r="B387" s="108" t="s">
        <v>34</v>
      </c>
      <c r="C387" s="99" t="s">
        <v>493</v>
      </c>
      <c r="D387" s="109"/>
      <c r="E387" s="101" t="s">
        <v>50</v>
      </c>
      <c r="F387" s="129">
        <v>15</v>
      </c>
      <c r="G387" s="103"/>
      <c r="H387" s="104">
        <f t="shared" ref="H387:H390" si="129">ROUND(G387*F387,2)</f>
        <v>0</v>
      </c>
    </row>
    <row r="388" spans="1:8" s="105" customFormat="1" ht="33" customHeight="1" x14ac:dyDescent="0.2">
      <c r="A388" s="111"/>
      <c r="B388" s="108" t="s">
        <v>41</v>
      </c>
      <c r="C388" s="99" t="s">
        <v>494</v>
      </c>
      <c r="D388" s="109"/>
      <c r="E388" s="101" t="s">
        <v>50</v>
      </c>
      <c r="F388" s="129">
        <v>50</v>
      </c>
      <c r="G388" s="103"/>
      <c r="H388" s="104">
        <f t="shared" si="129"/>
        <v>0</v>
      </c>
    </row>
    <row r="389" spans="1:8" s="105" customFormat="1" ht="33" customHeight="1" x14ac:dyDescent="0.2">
      <c r="A389" s="111"/>
      <c r="B389" s="108" t="s">
        <v>51</v>
      </c>
      <c r="C389" s="99" t="s">
        <v>495</v>
      </c>
      <c r="D389" s="109"/>
      <c r="E389" s="101" t="s">
        <v>50</v>
      </c>
      <c r="F389" s="129">
        <v>10</v>
      </c>
      <c r="G389" s="103"/>
      <c r="H389" s="104">
        <f t="shared" si="129"/>
        <v>0</v>
      </c>
    </row>
    <row r="390" spans="1:8" s="105" customFormat="1" ht="33" customHeight="1" x14ac:dyDescent="0.2">
      <c r="A390" s="111"/>
      <c r="B390" s="108" t="s">
        <v>63</v>
      </c>
      <c r="C390" s="99" t="s">
        <v>496</v>
      </c>
      <c r="D390" s="109"/>
      <c r="E390" s="101" t="s">
        <v>50</v>
      </c>
      <c r="F390" s="129">
        <v>50</v>
      </c>
      <c r="G390" s="103"/>
      <c r="H390" s="104">
        <f t="shared" si="129"/>
        <v>0</v>
      </c>
    </row>
    <row r="391" spans="1:8" s="105" customFormat="1" ht="30" customHeight="1" x14ac:dyDescent="0.2">
      <c r="A391" s="111"/>
      <c r="B391" s="98" t="s">
        <v>326</v>
      </c>
      <c r="C391" s="99" t="s">
        <v>499</v>
      </c>
      <c r="D391" s="109" t="s">
        <v>498</v>
      </c>
      <c r="E391" s="101"/>
      <c r="F391" s="102"/>
      <c r="G391" s="107"/>
      <c r="H391" s="104"/>
    </row>
    <row r="392" spans="1:8" s="105" customFormat="1" ht="30" customHeight="1" x14ac:dyDescent="0.2">
      <c r="A392" s="111"/>
      <c r="B392" s="108" t="s">
        <v>34</v>
      </c>
      <c r="C392" s="99" t="s">
        <v>500</v>
      </c>
      <c r="D392" s="109" t="s">
        <v>591</v>
      </c>
      <c r="E392" s="101" t="s">
        <v>40</v>
      </c>
      <c r="F392" s="102">
        <v>3</v>
      </c>
      <c r="G392" s="103"/>
      <c r="H392" s="104">
        <f t="shared" ref="H392:H393" si="130">ROUND(G392*F392,2)</f>
        <v>0</v>
      </c>
    </row>
    <row r="393" spans="1:8" s="105" customFormat="1" ht="30" customHeight="1" x14ac:dyDescent="0.2">
      <c r="A393" s="111"/>
      <c r="B393" s="108" t="s">
        <v>41</v>
      </c>
      <c r="C393" s="99" t="s">
        <v>502</v>
      </c>
      <c r="D393" s="109" t="s">
        <v>506</v>
      </c>
      <c r="E393" s="101" t="s">
        <v>40</v>
      </c>
      <c r="F393" s="102">
        <v>1</v>
      </c>
      <c r="G393" s="103"/>
      <c r="H393" s="104">
        <f t="shared" si="130"/>
        <v>0</v>
      </c>
    </row>
    <row r="394" spans="1:8" s="105" customFormat="1" ht="30" customHeight="1" x14ac:dyDescent="0.2">
      <c r="A394" s="111"/>
      <c r="B394" s="98" t="s">
        <v>327</v>
      </c>
      <c r="C394" s="99" t="s">
        <v>504</v>
      </c>
      <c r="D394" s="109" t="s">
        <v>498</v>
      </c>
      <c r="E394" s="101"/>
      <c r="F394" s="102"/>
      <c r="G394" s="107"/>
      <c r="H394" s="104"/>
    </row>
    <row r="395" spans="1:8" s="105" customFormat="1" ht="30" customHeight="1" x14ac:dyDescent="0.2">
      <c r="A395" s="111"/>
      <c r="B395" s="108" t="s">
        <v>34</v>
      </c>
      <c r="C395" s="99" t="s">
        <v>507</v>
      </c>
      <c r="D395" s="109" t="s">
        <v>592</v>
      </c>
      <c r="E395" s="101" t="s">
        <v>40</v>
      </c>
      <c r="F395" s="102">
        <v>3</v>
      </c>
      <c r="G395" s="103"/>
      <c r="H395" s="104">
        <f t="shared" ref="H395" si="131">ROUND(G395*F395,2)</f>
        <v>0</v>
      </c>
    </row>
    <row r="396" spans="1:8" s="105" customFormat="1" ht="30" customHeight="1" x14ac:dyDescent="0.2">
      <c r="A396" s="111"/>
      <c r="B396" s="98" t="s">
        <v>328</v>
      </c>
      <c r="C396" s="99" t="s">
        <v>508</v>
      </c>
      <c r="D396" s="109" t="s">
        <v>498</v>
      </c>
      <c r="E396" s="101"/>
      <c r="F396" s="102"/>
      <c r="G396" s="107"/>
      <c r="H396" s="104"/>
    </row>
    <row r="397" spans="1:8" s="105" customFormat="1" ht="33" customHeight="1" x14ac:dyDescent="0.2">
      <c r="A397" s="111"/>
      <c r="B397" s="108" t="s">
        <v>34</v>
      </c>
      <c r="C397" s="99" t="s">
        <v>509</v>
      </c>
      <c r="D397" s="109"/>
      <c r="E397" s="101" t="s">
        <v>40</v>
      </c>
      <c r="F397" s="102">
        <v>4</v>
      </c>
      <c r="G397" s="103"/>
      <c r="H397" s="104">
        <f t="shared" ref="H397:H398" si="132">ROUND(G397*F397,2)</f>
        <v>0</v>
      </c>
    </row>
    <row r="398" spans="1:8" s="105" customFormat="1" ht="33" customHeight="1" x14ac:dyDescent="0.2">
      <c r="A398" s="111"/>
      <c r="B398" s="108" t="s">
        <v>41</v>
      </c>
      <c r="C398" s="99" t="s">
        <v>510</v>
      </c>
      <c r="D398" s="109"/>
      <c r="E398" s="101" t="s">
        <v>40</v>
      </c>
      <c r="F398" s="102">
        <v>1</v>
      </c>
      <c r="G398" s="103"/>
      <c r="H398" s="104">
        <f t="shared" si="132"/>
        <v>0</v>
      </c>
    </row>
    <row r="399" spans="1:8" s="105" customFormat="1" ht="30" customHeight="1" x14ac:dyDescent="0.2">
      <c r="A399" s="111"/>
      <c r="B399" s="98" t="s">
        <v>329</v>
      </c>
      <c r="C399" s="99" t="s">
        <v>511</v>
      </c>
      <c r="D399" s="109" t="s">
        <v>498</v>
      </c>
      <c r="E399" s="101"/>
      <c r="F399" s="102"/>
      <c r="G399" s="107"/>
      <c r="H399" s="104"/>
    </row>
    <row r="400" spans="1:8" s="105" customFormat="1" ht="30" customHeight="1" x14ac:dyDescent="0.2">
      <c r="A400" s="111"/>
      <c r="B400" s="108" t="s">
        <v>34</v>
      </c>
      <c r="C400" s="99" t="s">
        <v>512</v>
      </c>
      <c r="D400" s="109"/>
      <c r="E400" s="101" t="s">
        <v>40</v>
      </c>
      <c r="F400" s="102">
        <v>1</v>
      </c>
      <c r="G400" s="103"/>
      <c r="H400" s="104">
        <f t="shared" ref="H400:H401" si="133">ROUND(G400*F400,2)</f>
        <v>0</v>
      </c>
    </row>
    <row r="401" spans="1:8" s="105" customFormat="1" ht="30" customHeight="1" x14ac:dyDescent="0.2">
      <c r="A401" s="111"/>
      <c r="B401" s="108" t="s">
        <v>41</v>
      </c>
      <c r="C401" s="99" t="s">
        <v>513</v>
      </c>
      <c r="D401" s="109"/>
      <c r="E401" s="101" t="s">
        <v>40</v>
      </c>
      <c r="F401" s="102">
        <v>2</v>
      </c>
      <c r="G401" s="103"/>
      <c r="H401" s="104">
        <f t="shared" si="133"/>
        <v>0</v>
      </c>
    </row>
    <row r="402" spans="1:8" ht="36" customHeight="1" x14ac:dyDescent="0.2">
      <c r="A402" s="20"/>
      <c r="B402" s="16"/>
      <c r="C402" s="95" t="s">
        <v>490</v>
      </c>
      <c r="D402" s="10"/>
      <c r="E402" s="7"/>
      <c r="F402" s="10"/>
      <c r="G402" s="162"/>
      <c r="H402" s="23"/>
    </row>
    <row r="403" spans="1:8" s="105" customFormat="1" ht="30" customHeight="1" x14ac:dyDescent="0.2">
      <c r="A403" s="111"/>
      <c r="B403" s="98" t="s">
        <v>330</v>
      </c>
      <c r="C403" s="99" t="s">
        <v>497</v>
      </c>
      <c r="D403" s="109" t="s">
        <v>498</v>
      </c>
      <c r="E403" s="101"/>
      <c r="F403" s="102"/>
      <c r="G403" s="107"/>
      <c r="H403" s="104"/>
    </row>
    <row r="404" spans="1:8" s="105" customFormat="1" ht="33" customHeight="1" x14ac:dyDescent="0.2">
      <c r="A404" s="111"/>
      <c r="B404" s="108" t="s">
        <v>34</v>
      </c>
      <c r="C404" s="99" t="s">
        <v>493</v>
      </c>
      <c r="D404" s="109"/>
      <c r="E404" s="101" t="s">
        <v>50</v>
      </c>
      <c r="F404" s="129">
        <v>35</v>
      </c>
      <c r="G404" s="103"/>
      <c r="H404" s="104">
        <f t="shared" ref="H404:H407" si="134">ROUND(G404*F404,2)</f>
        <v>0</v>
      </c>
    </row>
    <row r="405" spans="1:8" s="105" customFormat="1" ht="33" customHeight="1" x14ac:dyDescent="0.2">
      <c r="A405" s="111"/>
      <c r="B405" s="108" t="s">
        <v>41</v>
      </c>
      <c r="C405" s="99" t="s">
        <v>494</v>
      </c>
      <c r="D405" s="109"/>
      <c r="E405" s="101" t="s">
        <v>50</v>
      </c>
      <c r="F405" s="129">
        <v>30</v>
      </c>
      <c r="G405" s="103"/>
      <c r="H405" s="104">
        <f t="shared" si="134"/>
        <v>0</v>
      </c>
    </row>
    <row r="406" spans="1:8" s="105" customFormat="1" ht="33" customHeight="1" x14ac:dyDescent="0.2">
      <c r="A406" s="111"/>
      <c r="B406" s="108" t="s">
        <v>51</v>
      </c>
      <c r="C406" s="99" t="s">
        <v>495</v>
      </c>
      <c r="D406" s="109"/>
      <c r="E406" s="101" t="s">
        <v>50</v>
      </c>
      <c r="F406" s="129">
        <v>35</v>
      </c>
      <c r="G406" s="103"/>
      <c r="H406" s="104">
        <f t="shared" si="134"/>
        <v>0</v>
      </c>
    </row>
    <row r="407" spans="1:8" s="105" customFormat="1" ht="33" customHeight="1" x14ac:dyDescent="0.2">
      <c r="A407" s="111"/>
      <c r="B407" s="149" t="s">
        <v>63</v>
      </c>
      <c r="C407" s="150" t="s">
        <v>496</v>
      </c>
      <c r="D407" s="151"/>
      <c r="E407" s="152" t="s">
        <v>50</v>
      </c>
      <c r="F407" s="157">
        <v>140</v>
      </c>
      <c r="G407" s="154"/>
      <c r="H407" s="155">
        <f t="shared" si="134"/>
        <v>0</v>
      </c>
    </row>
    <row r="408" spans="1:8" s="105" customFormat="1" ht="30" customHeight="1" x14ac:dyDescent="0.2">
      <c r="A408" s="111"/>
      <c r="B408" s="98" t="s">
        <v>331</v>
      </c>
      <c r="C408" s="99" t="s">
        <v>499</v>
      </c>
      <c r="D408" s="109" t="s">
        <v>498</v>
      </c>
      <c r="E408" s="101"/>
      <c r="F408" s="102"/>
      <c r="G408" s="107"/>
      <c r="H408" s="104"/>
    </row>
    <row r="409" spans="1:8" s="105" customFormat="1" ht="30" customHeight="1" x14ac:dyDescent="0.2">
      <c r="A409" s="111"/>
      <c r="B409" s="108" t="s">
        <v>34</v>
      </c>
      <c r="C409" s="99" t="s">
        <v>500</v>
      </c>
      <c r="D409" s="109" t="s">
        <v>591</v>
      </c>
      <c r="E409" s="101" t="s">
        <v>40</v>
      </c>
      <c r="F409" s="102">
        <v>4</v>
      </c>
      <c r="G409" s="103"/>
      <c r="H409" s="104">
        <f t="shared" ref="H409:H411" si="135">ROUND(G409*F409,2)</f>
        <v>0</v>
      </c>
    </row>
    <row r="410" spans="1:8" s="105" customFormat="1" ht="30" customHeight="1" x14ac:dyDescent="0.2">
      <c r="A410" s="111"/>
      <c r="B410" s="108" t="s">
        <v>41</v>
      </c>
      <c r="C410" s="99" t="s">
        <v>501</v>
      </c>
      <c r="D410" s="109" t="s">
        <v>593</v>
      </c>
      <c r="E410" s="101" t="s">
        <v>40</v>
      </c>
      <c r="F410" s="102">
        <v>3</v>
      </c>
      <c r="G410" s="103"/>
      <c r="H410" s="104">
        <f t="shared" si="135"/>
        <v>0</v>
      </c>
    </row>
    <row r="411" spans="1:8" s="105" customFormat="1" ht="30" customHeight="1" x14ac:dyDescent="0.2">
      <c r="A411" s="111"/>
      <c r="B411" s="108" t="s">
        <v>51</v>
      </c>
      <c r="C411" s="99" t="s">
        <v>502</v>
      </c>
      <c r="D411" s="109" t="s">
        <v>506</v>
      </c>
      <c r="E411" s="101" t="s">
        <v>40</v>
      </c>
      <c r="F411" s="102">
        <v>1</v>
      </c>
      <c r="G411" s="103"/>
      <c r="H411" s="104">
        <f t="shared" si="135"/>
        <v>0</v>
      </c>
    </row>
    <row r="412" spans="1:8" s="105" customFormat="1" ht="30" customHeight="1" x14ac:dyDescent="0.2">
      <c r="A412" s="111"/>
      <c r="B412" s="98" t="s">
        <v>332</v>
      </c>
      <c r="C412" s="99" t="s">
        <v>504</v>
      </c>
      <c r="D412" s="109" t="s">
        <v>498</v>
      </c>
      <c r="E412" s="101"/>
      <c r="F412" s="102"/>
      <c r="G412" s="107"/>
      <c r="H412" s="104"/>
    </row>
    <row r="413" spans="1:8" s="105" customFormat="1" ht="30" customHeight="1" x14ac:dyDescent="0.2">
      <c r="A413" s="111"/>
      <c r="B413" s="108" t="s">
        <v>34</v>
      </c>
      <c r="C413" s="99" t="s">
        <v>507</v>
      </c>
      <c r="D413" s="109" t="s">
        <v>592</v>
      </c>
      <c r="E413" s="101" t="s">
        <v>40</v>
      </c>
      <c r="F413" s="102">
        <v>4</v>
      </c>
      <c r="G413" s="103"/>
      <c r="H413" s="104">
        <f t="shared" ref="H413" si="136">ROUND(G413*F413,2)</f>
        <v>0</v>
      </c>
    </row>
    <row r="414" spans="1:8" s="105" customFormat="1" ht="30" customHeight="1" x14ac:dyDescent="0.2">
      <c r="A414" s="111"/>
      <c r="B414" s="98" t="s">
        <v>523</v>
      </c>
      <c r="C414" s="99" t="s">
        <v>508</v>
      </c>
      <c r="D414" s="109" t="s">
        <v>498</v>
      </c>
      <c r="E414" s="101"/>
      <c r="F414" s="102"/>
      <c r="G414" s="107"/>
      <c r="H414" s="104"/>
    </row>
    <row r="415" spans="1:8" s="105" customFormat="1" ht="33" customHeight="1" x14ac:dyDescent="0.2">
      <c r="A415" s="111"/>
      <c r="B415" s="108" t="s">
        <v>34</v>
      </c>
      <c r="C415" s="99" t="s">
        <v>509</v>
      </c>
      <c r="D415" s="109"/>
      <c r="E415" s="101" t="s">
        <v>40</v>
      </c>
      <c r="F415" s="102">
        <v>7</v>
      </c>
      <c r="G415" s="103"/>
      <c r="H415" s="104">
        <f t="shared" ref="H415:H416" si="137">ROUND(G415*F415,2)</f>
        <v>0</v>
      </c>
    </row>
    <row r="416" spans="1:8" s="105" customFormat="1" ht="33" customHeight="1" x14ac:dyDescent="0.2">
      <c r="A416" s="111"/>
      <c r="B416" s="108" t="s">
        <v>41</v>
      </c>
      <c r="C416" s="99" t="s">
        <v>510</v>
      </c>
      <c r="D416" s="109"/>
      <c r="E416" s="101" t="s">
        <v>40</v>
      </c>
      <c r="F416" s="102">
        <v>1</v>
      </c>
      <c r="G416" s="103"/>
      <c r="H416" s="104">
        <f t="shared" si="137"/>
        <v>0</v>
      </c>
    </row>
    <row r="417" spans="1:8" s="105" customFormat="1" ht="30" customHeight="1" x14ac:dyDescent="0.2">
      <c r="A417" s="111"/>
      <c r="B417" s="98" t="s">
        <v>406</v>
      </c>
      <c r="C417" s="99" t="s">
        <v>511</v>
      </c>
      <c r="D417" s="109" t="s">
        <v>498</v>
      </c>
      <c r="E417" s="101"/>
      <c r="F417" s="102"/>
      <c r="G417" s="107"/>
      <c r="H417" s="104"/>
    </row>
    <row r="418" spans="1:8" s="105" customFormat="1" ht="30" customHeight="1" x14ac:dyDescent="0.2">
      <c r="A418" s="111"/>
      <c r="B418" s="108" t="s">
        <v>34</v>
      </c>
      <c r="C418" s="99" t="s">
        <v>512</v>
      </c>
      <c r="D418" s="109"/>
      <c r="E418" s="101" t="s">
        <v>40</v>
      </c>
      <c r="F418" s="102">
        <v>1</v>
      </c>
      <c r="G418" s="103"/>
      <c r="H418" s="104">
        <f t="shared" ref="H418" si="138">ROUND(G418*F418,2)</f>
        <v>0</v>
      </c>
    </row>
    <row r="419" spans="1:8" ht="36" customHeight="1" x14ac:dyDescent="0.2">
      <c r="A419" s="20"/>
      <c r="B419" s="16"/>
      <c r="C419" s="95" t="s">
        <v>491</v>
      </c>
      <c r="D419" s="10"/>
      <c r="E419" s="7"/>
      <c r="F419" s="10"/>
      <c r="G419" s="162"/>
      <c r="H419" s="23"/>
    </row>
    <row r="420" spans="1:8" s="105" customFormat="1" ht="30" customHeight="1" x14ac:dyDescent="0.2">
      <c r="A420" s="111"/>
      <c r="B420" s="98" t="s">
        <v>407</v>
      </c>
      <c r="C420" s="99" t="s">
        <v>497</v>
      </c>
      <c r="D420" s="109" t="s">
        <v>498</v>
      </c>
      <c r="E420" s="101"/>
      <c r="F420" s="102"/>
      <c r="G420" s="107"/>
      <c r="H420" s="104"/>
    </row>
    <row r="421" spans="1:8" s="105" customFormat="1" ht="33" customHeight="1" x14ac:dyDescent="0.2">
      <c r="A421" s="111"/>
      <c r="B421" s="108" t="s">
        <v>34</v>
      </c>
      <c r="C421" s="99" t="s">
        <v>493</v>
      </c>
      <c r="D421" s="109"/>
      <c r="E421" s="101" t="s">
        <v>50</v>
      </c>
      <c r="F421" s="129">
        <v>30</v>
      </c>
      <c r="G421" s="103"/>
      <c r="H421" s="104">
        <f t="shared" ref="H421:H424" si="139">ROUND(G421*F421,2)</f>
        <v>0</v>
      </c>
    </row>
    <row r="422" spans="1:8" s="105" customFormat="1" ht="33" customHeight="1" x14ac:dyDescent="0.2">
      <c r="A422" s="111"/>
      <c r="B422" s="108" t="s">
        <v>41</v>
      </c>
      <c r="C422" s="99" t="s">
        <v>494</v>
      </c>
      <c r="D422" s="109"/>
      <c r="E422" s="101" t="s">
        <v>50</v>
      </c>
      <c r="F422" s="129">
        <v>10</v>
      </c>
      <c r="G422" s="103"/>
      <c r="H422" s="104">
        <f t="shared" si="139"/>
        <v>0</v>
      </c>
    </row>
    <row r="423" spans="1:8" s="105" customFormat="1" ht="33" customHeight="1" x14ac:dyDescent="0.2">
      <c r="A423" s="111"/>
      <c r="B423" s="108" t="s">
        <v>51</v>
      </c>
      <c r="C423" s="99" t="s">
        <v>495</v>
      </c>
      <c r="D423" s="109"/>
      <c r="E423" s="101" t="s">
        <v>50</v>
      </c>
      <c r="F423" s="129">
        <v>20</v>
      </c>
      <c r="G423" s="103"/>
      <c r="H423" s="104">
        <f t="shared" si="139"/>
        <v>0</v>
      </c>
    </row>
    <row r="424" spans="1:8" s="105" customFormat="1" ht="33" customHeight="1" x14ac:dyDescent="0.2">
      <c r="A424" s="111"/>
      <c r="B424" s="108" t="s">
        <v>63</v>
      </c>
      <c r="C424" s="99" t="s">
        <v>496</v>
      </c>
      <c r="D424" s="109"/>
      <c r="E424" s="101" t="s">
        <v>50</v>
      </c>
      <c r="F424" s="129">
        <v>160</v>
      </c>
      <c r="G424" s="103"/>
      <c r="H424" s="104">
        <f t="shared" si="139"/>
        <v>0</v>
      </c>
    </row>
    <row r="425" spans="1:8" s="105" customFormat="1" ht="30" customHeight="1" x14ac:dyDescent="0.2">
      <c r="A425" s="111"/>
      <c r="B425" s="98" t="s">
        <v>551</v>
      </c>
      <c r="C425" s="99" t="s">
        <v>499</v>
      </c>
      <c r="D425" s="109" t="s">
        <v>498</v>
      </c>
      <c r="E425" s="101"/>
      <c r="F425" s="102"/>
      <c r="G425" s="107"/>
      <c r="H425" s="104"/>
    </row>
    <row r="426" spans="1:8" s="105" customFormat="1" ht="30" customHeight="1" x14ac:dyDescent="0.2">
      <c r="A426" s="111"/>
      <c r="B426" s="108" t="s">
        <v>34</v>
      </c>
      <c r="C426" s="99" t="s">
        <v>500</v>
      </c>
      <c r="D426" s="109" t="s">
        <v>591</v>
      </c>
      <c r="E426" s="101" t="s">
        <v>40</v>
      </c>
      <c r="F426" s="102">
        <v>7</v>
      </c>
      <c r="G426" s="103"/>
      <c r="H426" s="104">
        <f t="shared" ref="H426:H427" si="140">ROUND(G426*F426,2)</f>
        <v>0</v>
      </c>
    </row>
    <row r="427" spans="1:8" s="105" customFormat="1" ht="30" customHeight="1" x14ac:dyDescent="0.2">
      <c r="A427" s="111"/>
      <c r="B427" s="108" t="s">
        <v>41</v>
      </c>
      <c r="C427" s="99" t="s">
        <v>502</v>
      </c>
      <c r="D427" s="109" t="s">
        <v>506</v>
      </c>
      <c r="E427" s="101" t="s">
        <v>40</v>
      </c>
      <c r="F427" s="102">
        <v>1</v>
      </c>
      <c r="G427" s="103"/>
      <c r="H427" s="104">
        <f t="shared" si="140"/>
        <v>0</v>
      </c>
    </row>
    <row r="428" spans="1:8" s="105" customFormat="1" ht="30" customHeight="1" x14ac:dyDescent="0.2">
      <c r="A428" s="111"/>
      <c r="B428" s="98" t="s">
        <v>552</v>
      </c>
      <c r="C428" s="99" t="s">
        <v>504</v>
      </c>
      <c r="D428" s="109" t="s">
        <v>498</v>
      </c>
      <c r="E428" s="101"/>
      <c r="F428" s="102"/>
      <c r="G428" s="107"/>
      <c r="H428" s="104"/>
    </row>
    <row r="429" spans="1:8" s="105" customFormat="1" ht="30" customHeight="1" x14ac:dyDescent="0.2">
      <c r="A429" s="111"/>
      <c r="B429" s="108" t="s">
        <v>34</v>
      </c>
      <c r="C429" s="99" t="s">
        <v>507</v>
      </c>
      <c r="D429" s="109" t="s">
        <v>592</v>
      </c>
      <c r="E429" s="101" t="s">
        <v>40</v>
      </c>
      <c r="F429" s="102">
        <v>4</v>
      </c>
      <c r="G429" s="103"/>
      <c r="H429" s="104">
        <f t="shared" ref="H429" si="141">ROUND(G429*F429,2)</f>
        <v>0</v>
      </c>
    </row>
    <row r="430" spans="1:8" s="105" customFormat="1" ht="30" customHeight="1" x14ac:dyDescent="0.2">
      <c r="A430" s="111"/>
      <c r="B430" s="98" t="s">
        <v>553</v>
      </c>
      <c r="C430" s="99" t="s">
        <v>508</v>
      </c>
      <c r="D430" s="109" t="s">
        <v>498</v>
      </c>
      <c r="E430" s="101"/>
      <c r="F430" s="102"/>
      <c r="G430" s="107"/>
      <c r="H430" s="104"/>
    </row>
    <row r="431" spans="1:8" s="105" customFormat="1" ht="33" customHeight="1" x14ac:dyDescent="0.2">
      <c r="A431" s="111"/>
      <c r="B431" s="108" t="s">
        <v>34</v>
      </c>
      <c r="C431" s="99" t="s">
        <v>509</v>
      </c>
      <c r="D431" s="109"/>
      <c r="E431" s="101" t="s">
        <v>40</v>
      </c>
      <c r="F431" s="102">
        <v>8</v>
      </c>
      <c r="G431" s="103"/>
      <c r="H431" s="104">
        <f t="shared" ref="H431:H432" si="142">ROUND(G431*F431,2)</f>
        <v>0</v>
      </c>
    </row>
    <row r="432" spans="1:8" s="105" customFormat="1" ht="33" customHeight="1" x14ac:dyDescent="0.2">
      <c r="A432" s="111"/>
      <c r="B432" s="108" t="s">
        <v>41</v>
      </c>
      <c r="C432" s="99" t="s">
        <v>510</v>
      </c>
      <c r="D432" s="109"/>
      <c r="E432" s="101" t="s">
        <v>40</v>
      </c>
      <c r="F432" s="102">
        <v>1</v>
      </c>
      <c r="G432" s="103"/>
      <c r="H432" s="104">
        <f t="shared" si="142"/>
        <v>0</v>
      </c>
    </row>
    <row r="433" spans="1:8" s="105" customFormat="1" ht="30" customHeight="1" x14ac:dyDescent="0.2">
      <c r="A433" s="111"/>
      <c r="B433" s="98" t="s">
        <v>408</v>
      </c>
      <c r="C433" s="99" t="s">
        <v>511</v>
      </c>
      <c r="D433" s="109" t="s">
        <v>498</v>
      </c>
      <c r="E433" s="101"/>
      <c r="F433" s="102"/>
      <c r="G433" s="107"/>
      <c r="H433" s="104"/>
    </row>
    <row r="434" spans="1:8" s="105" customFormat="1" ht="30" customHeight="1" x14ac:dyDescent="0.2">
      <c r="A434" s="111"/>
      <c r="B434" s="149" t="s">
        <v>34</v>
      </c>
      <c r="C434" s="150" t="s">
        <v>512</v>
      </c>
      <c r="D434" s="151"/>
      <c r="E434" s="152" t="s">
        <v>40</v>
      </c>
      <c r="F434" s="153">
        <v>1</v>
      </c>
      <c r="G434" s="154"/>
      <c r="H434" s="155">
        <f t="shared" ref="H434" si="143">ROUND(G434*F434,2)</f>
        <v>0</v>
      </c>
    </row>
    <row r="435" spans="1:8" ht="36" customHeight="1" x14ac:dyDescent="0.2">
      <c r="A435" s="20"/>
      <c r="B435" s="17"/>
      <c r="C435" s="95" t="s">
        <v>492</v>
      </c>
      <c r="D435" s="10"/>
      <c r="E435" s="9"/>
      <c r="F435" s="8"/>
      <c r="G435" s="162"/>
      <c r="H435" s="23"/>
    </row>
    <row r="436" spans="1:8" s="105" customFormat="1" ht="30" customHeight="1" x14ac:dyDescent="0.2">
      <c r="A436" s="111"/>
      <c r="B436" s="98" t="s">
        <v>554</v>
      </c>
      <c r="C436" s="99" t="s">
        <v>497</v>
      </c>
      <c r="D436" s="109" t="s">
        <v>498</v>
      </c>
      <c r="E436" s="101"/>
      <c r="F436" s="102"/>
      <c r="G436" s="107"/>
      <c r="H436" s="104"/>
    </row>
    <row r="437" spans="1:8" s="105" customFormat="1" ht="33" customHeight="1" x14ac:dyDescent="0.2">
      <c r="A437" s="111"/>
      <c r="B437" s="108" t="s">
        <v>34</v>
      </c>
      <c r="C437" s="99" t="s">
        <v>493</v>
      </c>
      <c r="D437" s="109"/>
      <c r="E437" s="101" t="s">
        <v>50</v>
      </c>
      <c r="F437" s="129">
        <v>40</v>
      </c>
      <c r="G437" s="103"/>
      <c r="H437" s="104">
        <f t="shared" ref="H437:H440" si="144">ROUND(G437*F437,2)</f>
        <v>0</v>
      </c>
    </row>
    <row r="438" spans="1:8" s="105" customFormat="1" ht="33" customHeight="1" x14ac:dyDescent="0.2">
      <c r="A438" s="111"/>
      <c r="B438" s="108" t="s">
        <v>41</v>
      </c>
      <c r="C438" s="99" t="s">
        <v>494</v>
      </c>
      <c r="D438" s="109"/>
      <c r="E438" s="101" t="s">
        <v>50</v>
      </c>
      <c r="F438" s="129">
        <v>100</v>
      </c>
      <c r="G438" s="103"/>
      <c r="H438" s="104">
        <f t="shared" si="144"/>
        <v>0</v>
      </c>
    </row>
    <row r="439" spans="1:8" s="105" customFormat="1" ht="33" customHeight="1" x14ac:dyDescent="0.2">
      <c r="A439" s="111"/>
      <c r="B439" s="108" t="s">
        <v>51</v>
      </c>
      <c r="C439" s="99" t="s">
        <v>495</v>
      </c>
      <c r="D439" s="109"/>
      <c r="E439" s="101" t="s">
        <v>50</v>
      </c>
      <c r="F439" s="129">
        <v>20</v>
      </c>
      <c r="G439" s="103"/>
      <c r="H439" s="104">
        <f t="shared" si="144"/>
        <v>0</v>
      </c>
    </row>
    <row r="440" spans="1:8" s="105" customFormat="1" ht="33" customHeight="1" x14ac:dyDescent="0.2">
      <c r="A440" s="111"/>
      <c r="B440" s="108" t="s">
        <v>63</v>
      </c>
      <c r="C440" s="99" t="s">
        <v>496</v>
      </c>
      <c r="D440" s="109"/>
      <c r="E440" s="101" t="s">
        <v>50</v>
      </c>
      <c r="F440" s="129">
        <v>100</v>
      </c>
      <c r="G440" s="103"/>
      <c r="H440" s="104">
        <f t="shared" si="144"/>
        <v>0</v>
      </c>
    </row>
    <row r="441" spans="1:8" s="105" customFormat="1" ht="30" customHeight="1" x14ac:dyDescent="0.2">
      <c r="A441" s="111"/>
      <c r="B441" s="98" t="s">
        <v>409</v>
      </c>
      <c r="C441" s="99" t="s">
        <v>499</v>
      </c>
      <c r="D441" s="109" t="s">
        <v>498</v>
      </c>
      <c r="E441" s="101"/>
      <c r="F441" s="102"/>
      <c r="G441" s="107"/>
      <c r="H441" s="104"/>
    </row>
    <row r="442" spans="1:8" s="105" customFormat="1" ht="30" customHeight="1" x14ac:dyDescent="0.2">
      <c r="A442" s="111"/>
      <c r="B442" s="108" t="s">
        <v>34</v>
      </c>
      <c r="C442" s="99" t="s">
        <v>500</v>
      </c>
      <c r="D442" s="109" t="s">
        <v>591</v>
      </c>
      <c r="E442" s="101" t="s">
        <v>40</v>
      </c>
      <c r="F442" s="102">
        <v>2</v>
      </c>
      <c r="G442" s="103"/>
      <c r="H442" s="104">
        <f t="shared" ref="H442:H444" si="145">ROUND(G442*F442,2)</f>
        <v>0</v>
      </c>
    </row>
    <row r="443" spans="1:8" s="105" customFormat="1" ht="30" customHeight="1" x14ac:dyDescent="0.2">
      <c r="A443" s="111"/>
      <c r="B443" s="108" t="s">
        <v>41</v>
      </c>
      <c r="C443" s="99" t="s">
        <v>501</v>
      </c>
      <c r="D443" s="109" t="s">
        <v>593</v>
      </c>
      <c r="E443" s="101" t="s">
        <v>40</v>
      </c>
      <c r="F443" s="102">
        <v>3</v>
      </c>
      <c r="G443" s="103"/>
      <c r="H443" s="104">
        <f t="shared" si="145"/>
        <v>0</v>
      </c>
    </row>
    <row r="444" spans="1:8" s="105" customFormat="1" ht="30" customHeight="1" x14ac:dyDescent="0.2">
      <c r="A444" s="111"/>
      <c r="B444" s="108" t="s">
        <v>51</v>
      </c>
      <c r="C444" s="99" t="s">
        <v>503</v>
      </c>
      <c r="D444" s="109" t="s">
        <v>505</v>
      </c>
      <c r="E444" s="101" t="s">
        <v>40</v>
      </c>
      <c r="F444" s="102">
        <v>1</v>
      </c>
      <c r="G444" s="103"/>
      <c r="H444" s="104">
        <f t="shared" si="145"/>
        <v>0</v>
      </c>
    </row>
    <row r="445" spans="1:8" s="105" customFormat="1" ht="30" customHeight="1" x14ac:dyDescent="0.2">
      <c r="A445" s="111"/>
      <c r="B445" s="98" t="s">
        <v>410</v>
      </c>
      <c r="C445" s="99" t="s">
        <v>504</v>
      </c>
      <c r="D445" s="109" t="s">
        <v>498</v>
      </c>
      <c r="E445" s="101"/>
      <c r="F445" s="102"/>
      <c r="G445" s="107"/>
      <c r="H445" s="104"/>
    </row>
    <row r="446" spans="1:8" s="105" customFormat="1" ht="30" customHeight="1" x14ac:dyDescent="0.2">
      <c r="A446" s="111"/>
      <c r="B446" s="108" t="s">
        <v>34</v>
      </c>
      <c r="C446" s="99" t="s">
        <v>507</v>
      </c>
      <c r="D446" s="109" t="s">
        <v>592</v>
      </c>
      <c r="E446" s="101" t="s">
        <v>40</v>
      </c>
      <c r="F446" s="102">
        <v>5</v>
      </c>
      <c r="G446" s="103"/>
      <c r="H446" s="104">
        <f t="shared" ref="H446" si="146">ROUND(G446*F446,2)</f>
        <v>0</v>
      </c>
    </row>
    <row r="447" spans="1:8" s="105" customFormat="1" ht="30" customHeight="1" x14ac:dyDescent="0.2">
      <c r="A447" s="111"/>
      <c r="B447" s="98" t="s">
        <v>411</v>
      </c>
      <c r="C447" s="99" t="s">
        <v>508</v>
      </c>
      <c r="D447" s="109" t="s">
        <v>498</v>
      </c>
      <c r="E447" s="101"/>
      <c r="F447" s="102"/>
      <c r="G447" s="107"/>
      <c r="H447" s="104"/>
    </row>
    <row r="448" spans="1:8" s="105" customFormat="1" ht="33" customHeight="1" x14ac:dyDescent="0.2">
      <c r="A448" s="111"/>
      <c r="B448" s="108" t="s">
        <v>34</v>
      </c>
      <c r="C448" s="99" t="s">
        <v>509</v>
      </c>
      <c r="D448" s="109"/>
      <c r="E448" s="101" t="s">
        <v>40</v>
      </c>
      <c r="F448" s="102">
        <v>4</v>
      </c>
      <c r="G448" s="103"/>
      <c r="H448" s="104">
        <f t="shared" ref="H448:H449" si="147">ROUND(G448*F448,2)</f>
        <v>0</v>
      </c>
    </row>
    <row r="449" spans="1:8" s="105" customFormat="1" ht="33" customHeight="1" x14ac:dyDescent="0.2">
      <c r="A449" s="111"/>
      <c r="B449" s="108" t="s">
        <v>41</v>
      </c>
      <c r="C449" s="99" t="s">
        <v>510</v>
      </c>
      <c r="D449" s="109"/>
      <c r="E449" s="101" t="s">
        <v>40</v>
      </c>
      <c r="F449" s="102">
        <v>1</v>
      </c>
      <c r="G449" s="103"/>
      <c r="H449" s="104">
        <f t="shared" si="147"/>
        <v>0</v>
      </c>
    </row>
    <row r="450" spans="1:8" s="105" customFormat="1" ht="30" customHeight="1" x14ac:dyDescent="0.2">
      <c r="A450" s="111"/>
      <c r="B450" s="98" t="s">
        <v>412</v>
      </c>
      <c r="C450" s="99" t="s">
        <v>511</v>
      </c>
      <c r="D450" s="109" t="s">
        <v>498</v>
      </c>
      <c r="E450" s="101"/>
      <c r="F450" s="102"/>
      <c r="G450" s="107"/>
      <c r="H450" s="104"/>
    </row>
    <row r="451" spans="1:8" s="105" customFormat="1" ht="30" customHeight="1" x14ac:dyDescent="0.2">
      <c r="A451" s="111"/>
      <c r="B451" s="108" t="s">
        <v>34</v>
      </c>
      <c r="C451" s="99" t="s">
        <v>513</v>
      </c>
      <c r="D451" s="109"/>
      <c r="E451" s="101" t="s">
        <v>40</v>
      </c>
      <c r="F451" s="102">
        <v>1</v>
      </c>
      <c r="G451" s="103"/>
      <c r="H451" s="104">
        <f t="shared" ref="H451" si="148">ROUND(G451*F451,2)</f>
        <v>0</v>
      </c>
    </row>
    <row r="452" spans="1:8" s="41" customFormat="1" ht="30" customHeight="1" thickBot="1" x14ac:dyDescent="0.25">
      <c r="A452" s="42"/>
      <c r="B452" s="37" t="str">
        <f>B384</f>
        <v>E</v>
      </c>
      <c r="C452" s="173" t="str">
        <f>C384</f>
        <v>2023 TRAFFIC SIGNALS WORK - JOHNSON AVENUE WEST</v>
      </c>
      <c r="D452" s="174"/>
      <c r="E452" s="174"/>
      <c r="F452" s="175"/>
      <c r="G452" s="42" t="s">
        <v>17</v>
      </c>
      <c r="H452" s="42">
        <f>SUM(H384:H451)</f>
        <v>0</v>
      </c>
    </row>
    <row r="453" spans="1:8" ht="54.6" customHeight="1" thickTop="1" x14ac:dyDescent="0.2">
      <c r="A453" s="20"/>
      <c r="B453" s="180" t="s">
        <v>582</v>
      </c>
      <c r="C453" s="181"/>
      <c r="D453" s="181"/>
      <c r="E453" s="181"/>
      <c r="F453" s="181"/>
      <c r="G453" s="182"/>
      <c r="H453" s="64"/>
    </row>
    <row r="454" spans="1:8" s="41" customFormat="1" ht="30" customHeight="1" x14ac:dyDescent="0.2">
      <c r="A454" s="39"/>
      <c r="B454" s="38" t="s">
        <v>240</v>
      </c>
      <c r="C454" s="170" t="s">
        <v>360</v>
      </c>
      <c r="D454" s="171"/>
      <c r="E454" s="171"/>
      <c r="F454" s="172"/>
      <c r="G454" s="39"/>
      <c r="H454" s="40"/>
    </row>
    <row r="455" spans="1:8" s="105" customFormat="1" ht="78" customHeight="1" x14ac:dyDescent="0.2">
      <c r="A455" s="111"/>
      <c r="B455" s="98" t="s">
        <v>348</v>
      </c>
      <c r="C455" s="99" t="s">
        <v>514</v>
      </c>
      <c r="D455" s="109" t="s">
        <v>580</v>
      </c>
      <c r="E455" s="101" t="s">
        <v>40</v>
      </c>
      <c r="F455" s="102">
        <v>18</v>
      </c>
      <c r="G455" s="103"/>
      <c r="H455" s="104">
        <f t="shared" ref="H455" si="149">ROUND(G455*F455,2)</f>
        <v>0</v>
      </c>
    </row>
    <row r="456" spans="1:8" s="105" customFormat="1" ht="48" customHeight="1" x14ac:dyDescent="0.2">
      <c r="A456" s="111"/>
      <c r="B456" s="98" t="s">
        <v>415</v>
      </c>
      <c r="C456" s="99" t="s">
        <v>515</v>
      </c>
      <c r="D456" s="109" t="s">
        <v>580</v>
      </c>
      <c r="E456" s="101" t="s">
        <v>50</v>
      </c>
      <c r="F456" s="129">
        <v>1100</v>
      </c>
      <c r="G456" s="103"/>
      <c r="H456" s="104">
        <f t="shared" ref="H456" si="150">ROUND(G456*F456,2)</f>
        <v>0</v>
      </c>
    </row>
    <row r="457" spans="1:8" s="105" customFormat="1" ht="48" customHeight="1" x14ac:dyDescent="0.2">
      <c r="A457" s="111"/>
      <c r="B457" s="98" t="s">
        <v>416</v>
      </c>
      <c r="C457" s="99" t="s">
        <v>516</v>
      </c>
      <c r="D457" s="109" t="s">
        <v>580</v>
      </c>
      <c r="E457" s="101" t="s">
        <v>40</v>
      </c>
      <c r="F457" s="102">
        <v>20</v>
      </c>
      <c r="G457" s="103"/>
      <c r="H457" s="104">
        <f t="shared" ref="H457:H459" si="151">ROUND(G457*F457,2)</f>
        <v>0</v>
      </c>
    </row>
    <row r="458" spans="1:8" s="105" customFormat="1" ht="108" customHeight="1" x14ac:dyDescent="0.2">
      <c r="A458" s="111"/>
      <c r="B458" s="98" t="s">
        <v>417</v>
      </c>
      <c r="C458" s="99" t="s">
        <v>517</v>
      </c>
      <c r="D458" s="109" t="s">
        <v>580</v>
      </c>
      <c r="E458" s="101" t="s">
        <v>40</v>
      </c>
      <c r="F458" s="102">
        <v>7</v>
      </c>
      <c r="G458" s="103"/>
      <c r="H458" s="104">
        <f t="shared" si="151"/>
        <v>0</v>
      </c>
    </row>
    <row r="459" spans="1:8" s="105" customFormat="1" ht="48" customHeight="1" x14ac:dyDescent="0.2">
      <c r="A459" s="111"/>
      <c r="B459" s="98" t="s">
        <v>418</v>
      </c>
      <c r="C459" s="99" t="s">
        <v>518</v>
      </c>
      <c r="D459" s="109" t="s">
        <v>580</v>
      </c>
      <c r="E459" s="101" t="s">
        <v>40</v>
      </c>
      <c r="F459" s="102">
        <v>2</v>
      </c>
      <c r="G459" s="103"/>
      <c r="H459" s="104">
        <f t="shared" si="151"/>
        <v>0</v>
      </c>
    </row>
    <row r="460" spans="1:8" s="105" customFormat="1" ht="48" customHeight="1" x14ac:dyDescent="0.2">
      <c r="A460" s="111"/>
      <c r="B460" s="98" t="s">
        <v>419</v>
      </c>
      <c r="C460" s="99" t="s">
        <v>519</v>
      </c>
      <c r="D460" s="109" t="s">
        <v>580</v>
      </c>
      <c r="E460" s="101" t="s">
        <v>40</v>
      </c>
      <c r="F460" s="102">
        <v>2</v>
      </c>
      <c r="G460" s="103"/>
      <c r="H460" s="104">
        <f t="shared" ref="H460:H461" si="152">ROUND(G460*F460,2)</f>
        <v>0</v>
      </c>
    </row>
    <row r="461" spans="1:8" s="105" customFormat="1" ht="33" customHeight="1" x14ac:dyDescent="0.2">
      <c r="A461" s="111"/>
      <c r="B461" s="98" t="s">
        <v>420</v>
      </c>
      <c r="C461" s="99" t="s">
        <v>520</v>
      </c>
      <c r="D461" s="109" t="s">
        <v>580</v>
      </c>
      <c r="E461" s="101" t="s">
        <v>40</v>
      </c>
      <c r="F461" s="102">
        <v>3</v>
      </c>
      <c r="G461" s="103"/>
      <c r="H461" s="104">
        <f t="shared" si="152"/>
        <v>0</v>
      </c>
    </row>
    <row r="462" spans="1:8" s="105" customFormat="1" ht="63" customHeight="1" x14ac:dyDescent="0.2">
      <c r="A462" s="111"/>
      <c r="B462" s="98" t="s">
        <v>549</v>
      </c>
      <c r="C462" s="99" t="s">
        <v>521</v>
      </c>
      <c r="D462" s="109" t="s">
        <v>580</v>
      </c>
      <c r="E462" s="101" t="s">
        <v>236</v>
      </c>
      <c r="F462" s="102">
        <v>20</v>
      </c>
      <c r="G462" s="103"/>
      <c r="H462" s="104">
        <f t="shared" ref="H462" si="153">ROUND(G462*F462,2)</f>
        <v>0</v>
      </c>
    </row>
    <row r="463" spans="1:8" s="105" customFormat="1" ht="48" customHeight="1" x14ac:dyDescent="0.2">
      <c r="A463" s="111"/>
      <c r="B463" s="98" t="s">
        <v>548</v>
      </c>
      <c r="C463" s="99" t="s">
        <v>522</v>
      </c>
      <c r="D463" s="109" t="s">
        <v>580</v>
      </c>
      <c r="E463" s="101" t="s">
        <v>236</v>
      </c>
      <c r="F463" s="102">
        <v>20</v>
      </c>
      <c r="G463" s="103"/>
      <c r="H463" s="104">
        <f t="shared" ref="H463" si="154">ROUND(G463*F463,2)</f>
        <v>0</v>
      </c>
    </row>
    <row r="464" spans="1:8" s="41" customFormat="1" ht="30" customHeight="1" thickBot="1" x14ac:dyDescent="0.25">
      <c r="A464" s="42"/>
      <c r="B464" s="37" t="str">
        <f>B454</f>
        <v>F</v>
      </c>
      <c r="C464" s="173" t="str">
        <f>C454</f>
        <v>2023 JOHNSON AVENUE WEST - HENDERSON HIGHWAY TO LEVIS STREET</v>
      </c>
      <c r="D464" s="174"/>
      <c r="E464" s="174"/>
      <c r="F464" s="175"/>
      <c r="G464" s="42" t="s">
        <v>17</v>
      </c>
      <c r="H464" s="42">
        <f>SUM(H454:H463)</f>
        <v>0</v>
      </c>
    </row>
    <row r="465" spans="1:8" s="85" customFormat="1" ht="30" customHeight="1" thickTop="1" x14ac:dyDescent="0.2">
      <c r="A465" s="82"/>
      <c r="B465" s="83" t="s">
        <v>547</v>
      </c>
      <c r="C465" s="183" t="s">
        <v>345</v>
      </c>
      <c r="D465" s="184"/>
      <c r="E465" s="184"/>
      <c r="F465" s="185"/>
      <c r="G465" s="82"/>
      <c r="H465" s="84"/>
    </row>
    <row r="466" spans="1:8" s="81" customFormat="1" ht="30" customHeight="1" x14ac:dyDescent="0.2">
      <c r="A466" s="86" t="s">
        <v>350</v>
      </c>
      <c r="B466" s="74" t="s">
        <v>347</v>
      </c>
      <c r="C466" s="75" t="s">
        <v>351</v>
      </c>
      <c r="D466" s="80" t="s">
        <v>581</v>
      </c>
      <c r="E466" s="76" t="s">
        <v>346</v>
      </c>
      <c r="F466" s="79">
        <v>1</v>
      </c>
      <c r="G466" s="77"/>
      <c r="H466" s="78">
        <f t="shared" ref="H466" si="155">ROUND(G466*F466,2)</f>
        <v>0</v>
      </c>
    </row>
    <row r="467" spans="1:8" s="85" customFormat="1" ht="30" customHeight="1" thickBot="1" x14ac:dyDescent="0.25">
      <c r="A467" s="87"/>
      <c r="B467" s="88" t="str">
        <f>B465</f>
        <v>G</v>
      </c>
      <c r="C467" s="186" t="str">
        <f>C465</f>
        <v>MOBILIZATION /DEMOLIBIZATION</v>
      </c>
      <c r="D467" s="187"/>
      <c r="E467" s="187"/>
      <c r="F467" s="188"/>
      <c r="G467" s="89" t="s">
        <v>17</v>
      </c>
      <c r="H467" s="90">
        <f>H466</f>
        <v>0</v>
      </c>
    </row>
    <row r="468" spans="1:8" ht="36" customHeight="1" thickTop="1" x14ac:dyDescent="0.3">
      <c r="A468" s="70"/>
      <c r="B468" s="11"/>
      <c r="C468" s="54" t="s">
        <v>18</v>
      </c>
      <c r="D468" s="55"/>
      <c r="E468" s="55"/>
      <c r="F468" s="55"/>
      <c r="G468" s="55"/>
      <c r="H468" s="26"/>
    </row>
    <row r="469" spans="1:8" s="41" customFormat="1" ht="32.1" customHeight="1" x14ac:dyDescent="0.2">
      <c r="A469" s="72"/>
      <c r="B469" s="168" t="str">
        <f>B6</f>
        <v>PART 1      CITY FUNDED WORK</v>
      </c>
      <c r="C469" s="169"/>
      <c r="D469" s="169"/>
      <c r="E469" s="169"/>
      <c r="F469" s="169"/>
      <c r="G469" s="56"/>
      <c r="H469" s="65"/>
    </row>
    <row r="470" spans="1:8" ht="30" customHeight="1" thickBot="1" x14ac:dyDescent="0.25">
      <c r="A470" s="21"/>
      <c r="B470" s="37" t="str">
        <f>B7</f>
        <v>A</v>
      </c>
      <c r="C470" s="189" t="str">
        <f>C7</f>
        <v>2023 JOHNSON AVENUE WEST CONCRETE RECONSTRUCTION - HENDERSON HIGHWAY TO LEVIS STREET</v>
      </c>
      <c r="D470" s="174"/>
      <c r="E470" s="174"/>
      <c r="F470" s="175"/>
      <c r="G470" s="21" t="s">
        <v>17</v>
      </c>
      <c r="H470" s="21">
        <f>H138</f>
        <v>0</v>
      </c>
    </row>
    <row r="471" spans="1:8" ht="30" customHeight="1" thickTop="1" thickBot="1" x14ac:dyDescent="0.25">
      <c r="A471" s="21"/>
      <c r="B471" s="37" t="str">
        <f>B139</f>
        <v>B</v>
      </c>
      <c r="C471" s="190" t="str">
        <f>C139</f>
        <v>2023 WATER MAIN RENEWALS - CONTRACT 1 (JOHNSON AVENUE WEST &amp; BRAZIER STREET )</v>
      </c>
      <c r="D471" s="191"/>
      <c r="E471" s="191"/>
      <c r="F471" s="192"/>
      <c r="G471" s="21" t="s">
        <v>17</v>
      </c>
      <c r="H471" s="21">
        <f>H262</f>
        <v>0</v>
      </c>
    </row>
    <row r="472" spans="1:8" ht="30" customHeight="1" thickTop="1" thickBot="1" x14ac:dyDescent="0.25">
      <c r="A472" s="21"/>
      <c r="B472" s="37" t="str">
        <f>B263</f>
        <v>C</v>
      </c>
      <c r="C472" s="190" t="str">
        <f>C263</f>
        <v>2022 WATER MAIN RENEWALS - CONTRACT 14 (WATT STREET &amp; LEVIS STREET)</v>
      </c>
      <c r="D472" s="191"/>
      <c r="E472" s="191"/>
      <c r="F472" s="192"/>
      <c r="G472" s="21" t="s">
        <v>17</v>
      </c>
      <c r="H472" s="21">
        <f>H377</f>
        <v>0</v>
      </c>
    </row>
    <row r="473" spans="1:8" ht="30" customHeight="1" thickTop="1" thickBot="1" x14ac:dyDescent="0.25">
      <c r="A473" s="21"/>
      <c r="B473" s="37" t="str">
        <f>B378</f>
        <v>D</v>
      </c>
      <c r="C473" s="190" t="str">
        <f>C378</f>
        <v>WATER &amp; WASTE WORK</v>
      </c>
      <c r="D473" s="191"/>
      <c r="E473" s="191"/>
      <c r="F473" s="192"/>
      <c r="G473" s="21" t="s">
        <v>17</v>
      </c>
      <c r="H473" s="21">
        <f>H383</f>
        <v>0</v>
      </c>
    </row>
    <row r="474" spans="1:8" ht="30" customHeight="1" thickTop="1" thickBot="1" x14ac:dyDescent="0.25">
      <c r="A474" s="21"/>
      <c r="B474" s="37" t="str">
        <f>B452</f>
        <v>E</v>
      </c>
      <c r="C474" s="190" t="str">
        <f>C452</f>
        <v>2023 TRAFFIC SIGNALS WORK - JOHNSON AVENUE WEST</v>
      </c>
      <c r="D474" s="191"/>
      <c r="E474" s="191"/>
      <c r="F474" s="192"/>
      <c r="G474" s="21" t="s">
        <v>17</v>
      </c>
      <c r="H474" s="21">
        <f>H452</f>
        <v>0</v>
      </c>
    </row>
    <row r="475" spans="1:8" ht="28.9" customHeight="1" thickTop="1" thickBot="1" x14ac:dyDescent="0.3">
      <c r="A475" s="21"/>
      <c r="B475" s="57"/>
      <c r="C475" s="58"/>
      <c r="D475" s="59"/>
      <c r="E475" s="60"/>
      <c r="F475" s="60"/>
      <c r="G475" s="62" t="s">
        <v>27</v>
      </c>
      <c r="H475" s="61">
        <f>SUM(H470:H474)</f>
        <v>0</v>
      </c>
    </row>
    <row r="476" spans="1:8" s="41" customFormat="1" ht="63" customHeight="1" thickTop="1" thickBot="1" x14ac:dyDescent="0.25">
      <c r="A476" s="42"/>
      <c r="B476" s="197" t="str">
        <f>B453</f>
        <v>PART 2      MANITOBA HYDRO/PROVINCIALLY FUNDED WORK
                 (See B10.6, B18.2.1, B19.6, D2.1, D15.2-3, D16.4)</v>
      </c>
      <c r="C476" s="198"/>
      <c r="D476" s="198"/>
      <c r="E476" s="198"/>
      <c r="F476" s="198"/>
      <c r="G476" s="199"/>
      <c r="H476" s="43"/>
    </row>
    <row r="477" spans="1:8" ht="30" customHeight="1" thickTop="1" thickBot="1" x14ac:dyDescent="0.25">
      <c r="A477" s="29"/>
      <c r="B477" s="37" t="str">
        <f>B454</f>
        <v>F</v>
      </c>
      <c r="C477" s="190" t="str">
        <f>C454</f>
        <v>2023 JOHNSON AVENUE WEST - HENDERSON HIGHWAY TO LEVIS STREET</v>
      </c>
      <c r="D477" s="191"/>
      <c r="E477" s="191"/>
      <c r="F477" s="192"/>
      <c r="G477" s="29" t="s">
        <v>17</v>
      </c>
      <c r="H477" s="29">
        <f>H464</f>
        <v>0</v>
      </c>
    </row>
    <row r="478" spans="1:8" ht="28.9" customHeight="1" thickTop="1" thickBot="1" x14ac:dyDescent="0.3">
      <c r="A478" s="21"/>
      <c r="B478" s="91"/>
      <c r="C478" s="58"/>
      <c r="D478" s="59"/>
      <c r="E478" s="60"/>
      <c r="F478" s="60"/>
      <c r="G478" s="92" t="s">
        <v>28</v>
      </c>
      <c r="H478" s="52">
        <f>SUM(H477:H477)</f>
        <v>0</v>
      </c>
    </row>
    <row r="479" spans="1:8" ht="30" customHeight="1" thickTop="1" thickBot="1" x14ac:dyDescent="0.3">
      <c r="A479" s="21"/>
      <c r="B479" s="73" t="str">
        <f>B465</f>
        <v>G</v>
      </c>
      <c r="C479" s="190" t="str">
        <f>C465</f>
        <v>MOBILIZATION /DEMOLIBIZATION</v>
      </c>
      <c r="D479" s="191"/>
      <c r="E479" s="191"/>
      <c r="F479" s="192"/>
      <c r="G479" s="94" t="s">
        <v>349</v>
      </c>
      <c r="H479" s="93">
        <f>H467</f>
        <v>0</v>
      </c>
    </row>
    <row r="480" spans="1:8" s="36" customFormat="1" ht="37.9" customHeight="1" thickTop="1" x14ac:dyDescent="0.2">
      <c r="A480" s="20"/>
      <c r="B480" s="193" t="s">
        <v>30</v>
      </c>
      <c r="C480" s="194"/>
      <c r="D480" s="194"/>
      <c r="E480" s="194"/>
      <c r="F480" s="194"/>
      <c r="G480" s="195">
        <f>H475+H478+H479</f>
        <v>0</v>
      </c>
      <c r="H480" s="196"/>
    </row>
    <row r="481" spans="1:8" ht="15.95" customHeight="1" x14ac:dyDescent="0.2">
      <c r="A481" s="71"/>
      <c r="B481" s="66"/>
      <c r="C481" s="67"/>
      <c r="D481" s="68"/>
      <c r="E481" s="67"/>
      <c r="F481" s="67"/>
      <c r="G481" s="27"/>
      <c r="H481" s="28"/>
    </row>
  </sheetData>
  <sheetProtection algorithmName="SHA-512" hashValue="dJOFKLtUvQx5bbVEthccKFddPcPq7xFtoVaTslBt5CNk6DBfHdhS18+5hMK5tVEFhMl9vSZy0hsGtMgTLlwJhg==" saltValue="L6yhnvRLcZJMp0YA+4ZHIw==" spinCount="100000" sheet="1" selectLockedCells="1"/>
  <mergeCells count="27">
    <mergeCell ref="C452:F452"/>
    <mergeCell ref="C470:F470"/>
    <mergeCell ref="C471:F471"/>
    <mergeCell ref="B480:F480"/>
    <mergeCell ref="G480:H480"/>
    <mergeCell ref="C477:F477"/>
    <mergeCell ref="B476:G476"/>
    <mergeCell ref="C472:F472"/>
    <mergeCell ref="C473:F473"/>
    <mergeCell ref="C479:F479"/>
    <mergeCell ref="C474:F474"/>
    <mergeCell ref="B6:F6"/>
    <mergeCell ref="B469:F469"/>
    <mergeCell ref="C7:F7"/>
    <mergeCell ref="C138:F138"/>
    <mergeCell ref="C139:F139"/>
    <mergeCell ref="C262:F262"/>
    <mergeCell ref="C454:F454"/>
    <mergeCell ref="C464:F464"/>
    <mergeCell ref="C378:F378"/>
    <mergeCell ref="C263:F263"/>
    <mergeCell ref="C377:F377"/>
    <mergeCell ref="B453:G453"/>
    <mergeCell ref="C383:F383"/>
    <mergeCell ref="C465:F465"/>
    <mergeCell ref="C467:F467"/>
    <mergeCell ref="C384:F384"/>
  </mergeCells>
  <phoneticPr fontId="0" type="noConversion"/>
  <conditionalFormatting sqref="D466 D33:D36 D49 D52:D64 D38 D107:D108 D118 D129 D132 D40:D42 D44:D46 D123 D24">
    <cfRule type="cellIs" dxfId="1089" priority="2134" stopIfTrue="1" operator="equal">
      <formula>"CW 2130-R11"</formula>
    </cfRule>
    <cfRule type="cellIs" dxfId="1088" priority="2135" stopIfTrue="1" operator="equal">
      <formula>"CW 3120-R2"</formula>
    </cfRule>
    <cfRule type="cellIs" dxfId="1087" priority="2136" stopIfTrue="1" operator="equal">
      <formula>"CW 3240-R7"</formula>
    </cfRule>
  </conditionalFormatting>
  <conditionalFormatting sqref="G466">
    <cfRule type="expression" dxfId="1086" priority="2133">
      <formula>G466&gt;G480*0.05</formula>
    </cfRule>
  </conditionalFormatting>
  <conditionalFormatting sqref="D9:D10">
    <cfRule type="cellIs" dxfId="1085" priority="2130" stopIfTrue="1" operator="equal">
      <formula>"CW 2130-R11"</formula>
    </cfRule>
    <cfRule type="cellIs" dxfId="1084" priority="2131" stopIfTrue="1" operator="equal">
      <formula>"CW 3120-R2"</formula>
    </cfRule>
    <cfRule type="cellIs" dxfId="1083" priority="2132" stopIfTrue="1" operator="equal">
      <formula>"CW 3240-R7"</formula>
    </cfRule>
  </conditionalFormatting>
  <conditionalFormatting sqref="D11">
    <cfRule type="cellIs" dxfId="1082" priority="2127" stopIfTrue="1" operator="equal">
      <formula>"CW 2130-R11"</formula>
    </cfRule>
    <cfRule type="cellIs" dxfId="1081" priority="2128" stopIfTrue="1" operator="equal">
      <formula>"CW 3120-R2"</formula>
    </cfRule>
    <cfRule type="cellIs" dxfId="1080" priority="2129" stopIfTrue="1" operator="equal">
      <formula>"CW 3240-R7"</formula>
    </cfRule>
  </conditionalFormatting>
  <conditionalFormatting sqref="D12">
    <cfRule type="cellIs" dxfId="1079" priority="2124" stopIfTrue="1" operator="equal">
      <formula>"CW 2130-R11"</formula>
    </cfRule>
    <cfRule type="cellIs" dxfId="1078" priority="2125" stopIfTrue="1" operator="equal">
      <formula>"CW 3120-R2"</formula>
    </cfRule>
    <cfRule type="cellIs" dxfId="1077" priority="2126" stopIfTrue="1" operator="equal">
      <formula>"CW 3240-R7"</formula>
    </cfRule>
  </conditionalFormatting>
  <conditionalFormatting sqref="D13">
    <cfRule type="cellIs" dxfId="1076" priority="2121" stopIfTrue="1" operator="equal">
      <formula>"CW 2130-R11"</formula>
    </cfRule>
    <cfRule type="cellIs" dxfId="1075" priority="2122" stopIfTrue="1" operator="equal">
      <formula>"CW 3120-R2"</formula>
    </cfRule>
    <cfRule type="cellIs" dxfId="1074" priority="2123" stopIfTrue="1" operator="equal">
      <formula>"CW 3240-R7"</formula>
    </cfRule>
  </conditionalFormatting>
  <conditionalFormatting sqref="D14">
    <cfRule type="cellIs" dxfId="1073" priority="2118" stopIfTrue="1" operator="equal">
      <formula>"CW 2130-R11"</formula>
    </cfRule>
    <cfRule type="cellIs" dxfId="1072" priority="2119" stopIfTrue="1" operator="equal">
      <formula>"CW 3120-R2"</formula>
    </cfRule>
    <cfRule type="cellIs" dxfId="1071" priority="2120" stopIfTrue="1" operator="equal">
      <formula>"CW 3240-R7"</formula>
    </cfRule>
  </conditionalFormatting>
  <conditionalFormatting sqref="D15">
    <cfRule type="cellIs" dxfId="1070" priority="2115" stopIfTrue="1" operator="equal">
      <formula>"CW 2130-R11"</formula>
    </cfRule>
    <cfRule type="cellIs" dxfId="1069" priority="2116" stopIfTrue="1" operator="equal">
      <formula>"CW 3120-R2"</formula>
    </cfRule>
    <cfRule type="cellIs" dxfId="1068" priority="2117" stopIfTrue="1" operator="equal">
      <formula>"CW 3240-R7"</formula>
    </cfRule>
  </conditionalFormatting>
  <conditionalFormatting sqref="D16">
    <cfRule type="cellIs" dxfId="1067" priority="2112" stopIfTrue="1" operator="equal">
      <formula>"CW 2130-R11"</formula>
    </cfRule>
    <cfRule type="cellIs" dxfId="1066" priority="2113" stopIfTrue="1" operator="equal">
      <formula>"CW 3120-R2"</formula>
    </cfRule>
    <cfRule type="cellIs" dxfId="1065" priority="2114" stopIfTrue="1" operator="equal">
      <formula>"CW 3240-R7"</formula>
    </cfRule>
  </conditionalFormatting>
  <conditionalFormatting sqref="D17">
    <cfRule type="cellIs" dxfId="1064" priority="2106" stopIfTrue="1" operator="equal">
      <formula>"CW 2130-R11"</formula>
    </cfRule>
    <cfRule type="cellIs" dxfId="1063" priority="2107" stopIfTrue="1" operator="equal">
      <formula>"CW 3120-R2"</formula>
    </cfRule>
    <cfRule type="cellIs" dxfId="1062" priority="2108" stopIfTrue="1" operator="equal">
      <formula>"CW 3240-R7"</formula>
    </cfRule>
  </conditionalFormatting>
  <conditionalFormatting sqref="D18">
    <cfRule type="cellIs" dxfId="1061" priority="2103" stopIfTrue="1" operator="equal">
      <formula>"CW 2130-R11"</formula>
    </cfRule>
    <cfRule type="cellIs" dxfId="1060" priority="2104" stopIfTrue="1" operator="equal">
      <formula>"CW 3120-R2"</formula>
    </cfRule>
    <cfRule type="cellIs" dxfId="1059" priority="2105" stopIfTrue="1" operator="equal">
      <formula>"CW 3240-R7"</formula>
    </cfRule>
  </conditionalFormatting>
  <conditionalFormatting sqref="D19">
    <cfRule type="cellIs" dxfId="1058" priority="2100" stopIfTrue="1" operator="equal">
      <formula>"CW 2130-R11"</formula>
    </cfRule>
    <cfRule type="cellIs" dxfId="1057" priority="2101" stopIfTrue="1" operator="equal">
      <formula>"CW 3120-R2"</formula>
    </cfRule>
    <cfRule type="cellIs" dxfId="1056" priority="2102" stopIfTrue="1" operator="equal">
      <formula>"CW 3240-R7"</formula>
    </cfRule>
  </conditionalFormatting>
  <conditionalFormatting sqref="D20">
    <cfRule type="cellIs" dxfId="1055" priority="2097" stopIfTrue="1" operator="equal">
      <formula>"CW 2130-R11"</formula>
    </cfRule>
    <cfRule type="cellIs" dxfId="1054" priority="2098" stopIfTrue="1" operator="equal">
      <formula>"CW 3120-R2"</formula>
    </cfRule>
    <cfRule type="cellIs" dxfId="1053" priority="2099" stopIfTrue="1" operator="equal">
      <formula>"CW 3240-R7"</formula>
    </cfRule>
  </conditionalFormatting>
  <conditionalFormatting sqref="D22">
    <cfRule type="cellIs" dxfId="1052" priority="2094" stopIfTrue="1" operator="equal">
      <formula>"CW 2130-R11"</formula>
    </cfRule>
    <cfRule type="cellIs" dxfId="1051" priority="2095" stopIfTrue="1" operator="equal">
      <formula>"CW 3120-R2"</formula>
    </cfRule>
    <cfRule type="cellIs" dxfId="1050" priority="2096" stopIfTrue="1" operator="equal">
      <formula>"CW 3240-R7"</formula>
    </cfRule>
  </conditionalFormatting>
  <conditionalFormatting sqref="D32 D27:D30">
    <cfRule type="cellIs" dxfId="1049" priority="2082" stopIfTrue="1" operator="equal">
      <formula>"CW 2130-R11"</formula>
    </cfRule>
    <cfRule type="cellIs" dxfId="1048" priority="2083" stopIfTrue="1" operator="equal">
      <formula>"CW 3120-R2"</formula>
    </cfRule>
    <cfRule type="cellIs" dxfId="1047" priority="2084" stopIfTrue="1" operator="equal">
      <formula>"CW 3240-R7"</formula>
    </cfRule>
  </conditionalFormatting>
  <conditionalFormatting sqref="D31">
    <cfRule type="cellIs" dxfId="1046" priority="2079" stopIfTrue="1" operator="equal">
      <formula>"CW 2130-R11"</formula>
    </cfRule>
    <cfRule type="cellIs" dxfId="1045" priority="2080" stopIfTrue="1" operator="equal">
      <formula>"CW 3120-R2"</formula>
    </cfRule>
    <cfRule type="cellIs" dxfId="1044" priority="2081" stopIfTrue="1" operator="equal">
      <formula>"CW 3240-R7"</formula>
    </cfRule>
  </conditionalFormatting>
  <conditionalFormatting sqref="D47">
    <cfRule type="cellIs" dxfId="1043" priority="2064" stopIfTrue="1" operator="equal">
      <formula>"CW 2130-R11"</formula>
    </cfRule>
    <cfRule type="cellIs" dxfId="1042" priority="2065" stopIfTrue="1" operator="equal">
      <formula>"CW 3120-R2"</formula>
    </cfRule>
    <cfRule type="cellIs" dxfId="1041" priority="2066" stopIfTrue="1" operator="equal">
      <formula>"CW 3240-R7"</formula>
    </cfRule>
  </conditionalFormatting>
  <conditionalFormatting sqref="D48">
    <cfRule type="cellIs" dxfId="1040" priority="2058" stopIfTrue="1" operator="equal">
      <formula>"CW 2130-R11"</formula>
    </cfRule>
    <cfRule type="cellIs" dxfId="1039" priority="2059" stopIfTrue="1" operator="equal">
      <formula>"CW 3120-R2"</formula>
    </cfRule>
    <cfRule type="cellIs" dxfId="1038" priority="2060" stopIfTrue="1" operator="equal">
      <formula>"CW 3240-R7"</formula>
    </cfRule>
  </conditionalFormatting>
  <conditionalFormatting sqref="D50:D51">
    <cfRule type="cellIs" dxfId="1037" priority="2049" stopIfTrue="1" operator="equal">
      <formula>"CW 2130-R11"</formula>
    </cfRule>
    <cfRule type="cellIs" dxfId="1036" priority="2050" stopIfTrue="1" operator="equal">
      <formula>"CW 3120-R2"</formula>
    </cfRule>
    <cfRule type="cellIs" dxfId="1035" priority="2051" stopIfTrue="1" operator="equal">
      <formula>"CW 3240-R7"</formula>
    </cfRule>
  </conditionalFormatting>
  <conditionalFormatting sqref="D65">
    <cfRule type="cellIs" dxfId="1034" priority="1938" stopIfTrue="1" operator="equal">
      <formula>"CW 2130-R11"</formula>
    </cfRule>
    <cfRule type="cellIs" dxfId="1033" priority="1939" stopIfTrue="1" operator="equal">
      <formula>"CW 3120-R2"</formula>
    </cfRule>
    <cfRule type="cellIs" dxfId="1032" priority="1940" stopIfTrue="1" operator="equal">
      <formula>"CW 3240-R7"</formula>
    </cfRule>
  </conditionalFormatting>
  <conditionalFormatting sqref="D67">
    <cfRule type="cellIs" dxfId="1031" priority="1935" stopIfTrue="1" operator="equal">
      <formula>"CW 2130-R11"</formula>
    </cfRule>
    <cfRule type="cellIs" dxfId="1030" priority="1936" stopIfTrue="1" operator="equal">
      <formula>"CW 3120-R2"</formula>
    </cfRule>
    <cfRule type="cellIs" dxfId="1029" priority="1937" stopIfTrue="1" operator="equal">
      <formula>"CW 3240-R7"</formula>
    </cfRule>
  </conditionalFormatting>
  <conditionalFormatting sqref="D68">
    <cfRule type="cellIs" dxfId="1028" priority="1932" stopIfTrue="1" operator="equal">
      <formula>"CW 2130-R11"</formula>
    </cfRule>
    <cfRule type="cellIs" dxfId="1027" priority="1933" stopIfTrue="1" operator="equal">
      <formula>"CW 3120-R2"</formula>
    </cfRule>
    <cfRule type="cellIs" dxfId="1026" priority="1934" stopIfTrue="1" operator="equal">
      <formula>"CW 3240-R7"</formula>
    </cfRule>
  </conditionalFormatting>
  <conditionalFormatting sqref="D69">
    <cfRule type="cellIs" dxfId="1025" priority="1929" stopIfTrue="1" operator="equal">
      <formula>"CW 2130-R11"</formula>
    </cfRule>
    <cfRule type="cellIs" dxfId="1024" priority="1930" stopIfTrue="1" operator="equal">
      <formula>"CW 3120-R2"</formula>
    </cfRule>
    <cfRule type="cellIs" dxfId="1023" priority="1931" stopIfTrue="1" operator="equal">
      <formula>"CW 3240-R7"</formula>
    </cfRule>
  </conditionalFormatting>
  <conditionalFormatting sqref="D70">
    <cfRule type="cellIs" dxfId="1022" priority="1920" stopIfTrue="1" operator="equal">
      <formula>"CW 2130-R11"</formula>
    </cfRule>
    <cfRule type="cellIs" dxfId="1021" priority="1921" stopIfTrue="1" operator="equal">
      <formula>"CW 3120-R2"</formula>
    </cfRule>
    <cfRule type="cellIs" dxfId="1020" priority="1922" stopIfTrue="1" operator="equal">
      <formula>"CW 3240-R7"</formula>
    </cfRule>
  </conditionalFormatting>
  <conditionalFormatting sqref="D71:D72">
    <cfRule type="cellIs" dxfId="1019" priority="1917" stopIfTrue="1" operator="equal">
      <formula>"CW 2130-R11"</formula>
    </cfRule>
    <cfRule type="cellIs" dxfId="1018" priority="1918" stopIfTrue="1" operator="equal">
      <formula>"CW 3120-R2"</formula>
    </cfRule>
    <cfRule type="cellIs" dxfId="1017" priority="1919" stopIfTrue="1" operator="equal">
      <formula>"CW 3240-R7"</formula>
    </cfRule>
  </conditionalFormatting>
  <conditionalFormatting sqref="D73">
    <cfRule type="cellIs" dxfId="1016" priority="1911" stopIfTrue="1" operator="equal">
      <formula>"CW 2130-R11"</formula>
    </cfRule>
    <cfRule type="cellIs" dxfId="1015" priority="1912" stopIfTrue="1" operator="equal">
      <formula>"CW 3120-R2"</formula>
    </cfRule>
    <cfRule type="cellIs" dxfId="1014" priority="1913" stopIfTrue="1" operator="equal">
      <formula>"CW 3240-R7"</formula>
    </cfRule>
  </conditionalFormatting>
  <conditionalFormatting sqref="D74">
    <cfRule type="cellIs" dxfId="1013" priority="1905" stopIfTrue="1" operator="equal">
      <formula>"CW 2130-R11"</formula>
    </cfRule>
    <cfRule type="cellIs" dxfId="1012" priority="1906" stopIfTrue="1" operator="equal">
      <formula>"CW 3120-R2"</formula>
    </cfRule>
    <cfRule type="cellIs" dxfId="1011" priority="1907" stopIfTrue="1" operator="equal">
      <formula>"CW 3240-R7"</formula>
    </cfRule>
  </conditionalFormatting>
  <conditionalFormatting sqref="D75">
    <cfRule type="cellIs" dxfId="1010" priority="1902" stopIfTrue="1" operator="equal">
      <formula>"CW 2130-R11"</formula>
    </cfRule>
    <cfRule type="cellIs" dxfId="1009" priority="1903" stopIfTrue="1" operator="equal">
      <formula>"CW 3120-R2"</formula>
    </cfRule>
    <cfRule type="cellIs" dxfId="1008" priority="1904" stopIfTrue="1" operator="equal">
      <formula>"CW 3240-R7"</formula>
    </cfRule>
  </conditionalFormatting>
  <conditionalFormatting sqref="D76">
    <cfRule type="cellIs" dxfId="1007" priority="1893" stopIfTrue="1" operator="equal">
      <formula>"CW 2130-R11"</formula>
    </cfRule>
    <cfRule type="cellIs" dxfId="1006" priority="1894" stopIfTrue="1" operator="equal">
      <formula>"CW 3120-R2"</formula>
    </cfRule>
    <cfRule type="cellIs" dxfId="1005" priority="1895" stopIfTrue="1" operator="equal">
      <formula>"CW 3240-R7"</formula>
    </cfRule>
  </conditionalFormatting>
  <conditionalFormatting sqref="D77">
    <cfRule type="cellIs" dxfId="1004" priority="1890" stopIfTrue="1" operator="equal">
      <formula>"CW 2130-R11"</formula>
    </cfRule>
    <cfRule type="cellIs" dxfId="1003" priority="1891" stopIfTrue="1" operator="equal">
      <formula>"CW 3120-R2"</formula>
    </cfRule>
    <cfRule type="cellIs" dxfId="1002" priority="1892" stopIfTrue="1" operator="equal">
      <formula>"CW 3240-R7"</formula>
    </cfRule>
  </conditionalFormatting>
  <conditionalFormatting sqref="D78">
    <cfRule type="cellIs" dxfId="1001" priority="1884" stopIfTrue="1" operator="equal">
      <formula>"CW 2130-R11"</formula>
    </cfRule>
    <cfRule type="cellIs" dxfId="1000" priority="1885" stopIfTrue="1" operator="equal">
      <formula>"CW 3120-R2"</formula>
    </cfRule>
    <cfRule type="cellIs" dxfId="999" priority="1886" stopIfTrue="1" operator="equal">
      <formula>"CW 3240-R7"</formula>
    </cfRule>
  </conditionalFormatting>
  <conditionalFormatting sqref="D79">
    <cfRule type="cellIs" dxfId="998" priority="1881" stopIfTrue="1" operator="equal">
      <formula>"CW 2130-R11"</formula>
    </cfRule>
    <cfRule type="cellIs" dxfId="997" priority="1882" stopIfTrue="1" operator="equal">
      <formula>"CW 3120-R2"</formula>
    </cfRule>
    <cfRule type="cellIs" dxfId="996" priority="1883" stopIfTrue="1" operator="equal">
      <formula>"CW 3240-R7"</formula>
    </cfRule>
  </conditionalFormatting>
  <conditionalFormatting sqref="D80">
    <cfRule type="cellIs" dxfId="995" priority="1878" stopIfTrue="1" operator="equal">
      <formula>"CW 2130-R11"</formula>
    </cfRule>
    <cfRule type="cellIs" dxfId="994" priority="1879" stopIfTrue="1" operator="equal">
      <formula>"CW 3120-R2"</formula>
    </cfRule>
    <cfRule type="cellIs" dxfId="993" priority="1880" stopIfTrue="1" operator="equal">
      <formula>"CW 3240-R7"</formula>
    </cfRule>
  </conditionalFormatting>
  <conditionalFormatting sqref="D81">
    <cfRule type="cellIs" dxfId="992" priority="1866" stopIfTrue="1" operator="equal">
      <formula>"CW 2130-R11"</formula>
    </cfRule>
    <cfRule type="cellIs" dxfId="991" priority="1867" stopIfTrue="1" operator="equal">
      <formula>"CW 3120-R2"</formula>
    </cfRule>
    <cfRule type="cellIs" dxfId="990" priority="1868" stopIfTrue="1" operator="equal">
      <formula>"CW 3240-R7"</formula>
    </cfRule>
  </conditionalFormatting>
  <conditionalFormatting sqref="D82">
    <cfRule type="cellIs" dxfId="989" priority="1863" stopIfTrue="1" operator="equal">
      <formula>"CW 2130-R11"</formula>
    </cfRule>
    <cfRule type="cellIs" dxfId="988" priority="1864" stopIfTrue="1" operator="equal">
      <formula>"CW 3120-R2"</formula>
    </cfRule>
    <cfRule type="cellIs" dxfId="987" priority="1865" stopIfTrue="1" operator="equal">
      <formula>"CW 3240-R7"</formula>
    </cfRule>
  </conditionalFormatting>
  <conditionalFormatting sqref="D83">
    <cfRule type="cellIs" dxfId="986" priority="1860" stopIfTrue="1" operator="equal">
      <formula>"CW 2130-R11"</formula>
    </cfRule>
    <cfRule type="cellIs" dxfId="985" priority="1861" stopIfTrue="1" operator="equal">
      <formula>"CW 3120-R2"</formula>
    </cfRule>
    <cfRule type="cellIs" dxfId="984" priority="1862" stopIfTrue="1" operator="equal">
      <formula>"CW 3240-R7"</formula>
    </cfRule>
  </conditionalFormatting>
  <conditionalFormatting sqref="D84">
    <cfRule type="cellIs" dxfId="983" priority="1857" stopIfTrue="1" operator="equal">
      <formula>"CW 2130-R11"</formula>
    </cfRule>
    <cfRule type="cellIs" dxfId="982" priority="1858" stopIfTrue="1" operator="equal">
      <formula>"CW 3120-R2"</formula>
    </cfRule>
    <cfRule type="cellIs" dxfId="981" priority="1859" stopIfTrue="1" operator="equal">
      <formula>"CW 3240-R7"</formula>
    </cfRule>
  </conditionalFormatting>
  <conditionalFormatting sqref="D86">
    <cfRule type="cellIs" dxfId="980" priority="1854" stopIfTrue="1" operator="equal">
      <formula>"CW 2130-R11"</formula>
    </cfRule>
    <cfRule type="cellIs" dxfId="979" priority="1855" stopIfTrue="1" operator="equal">
      <formula>"CW 3120-R2"</formula>
    </cfRule>
    <cfRule type="cellIs" dxfId="978" priority="1856" stopIfTrue="1" operator="equal">
      <formula>"CW 3240-R7"</formula>
    </cfRule>
  </conditionalFormatting>
  <conditionalFormatting sqref="D88 D104">
    <cfRule type="cellIs" dxfId="977" priority="1852" stopIfTrue="1" operator="equal">
      <formula>"CW 3120-R2"</formula>
    </cfRule>
    <cfRule type="cellIs" dxfId="976" priority="1853" stopIfTrue="1" operator="equal">
      <formula>"CW 3240-R7"</formula>
    </cfRule>
  </conditionalFormatting>
  <conditionalFormatting sqref="D89">
    <cfRule type="cellIs" dxfId="975" priority="1849" stopIfTrue="1" operator="equal">
      <formula>"CW 2130-R11"</formula>
    </cfRule>
    <cfRule type="cellIs" dxfId="974" priority="1850" stopIfTrue="1" operator="equal">
      <formula>"CW 3120-R2"</formula>
    </cfRule>
    <cfRule type="cellIs" dxfId="973" priority="1851" stopIfTrue="1" operator="equal">
      <formula>"CW 3240-R7"</formula>
    </cfRule>
  </conditionalFormatting>
  <conditionalFormatting sqref="D91:D93">
    <cfRule type="cellIs" dxfId="972" priority="1847" stopIfTrue="1" operator="equal">
      <formula>"CW 3120-R2"</formula>
    </cfRule>
    <cfRule type="cellIs" dxfId="971" priority="1848" stopIfTrue="1" operator="equal">
      <formula>"CW 3240-R7"</formula>
    </cfRule>
  </conditionalFormatting>
  <conditionalFormatting sqref="D95:D96">
    <cfRule type="cellIs" dxfId="970" priority="1842" stopIfTrue="1" operator="equal">
      <formula>"CW 2130-R11"</formula>
    </cfRule>
    <cfRule type="cellIs" dxfId="969" priority="1843" stopIfTrue="1" operator="equal">
      <formula>"CW 3120-R2"</formula>
    </cfRule>
    <cfRule type="cellIs" dxfId="968" priority="1844" stopIfTrue="1" operator="equal">
      <formula>"CW 3240-R7"</formula>
    </cfRule>
  </conditionalFormatting>
  <conditionalFormatting sqref="D94">
    <cfRule type="cellIs" dxfId="967" priority="1840" stopIfTrue="1" operator="equal">
      <formula>"CW 3120-R2"</formula>
    </cfRule>
    <cfRule type="cellIs" dxfId="966" priority="1841" stopIfTrue="1" operator="equal">
      <formula>"CW 3240-R7"</formula>
    </cfRule>
  </conditionalFormatting>
  <conditionalFormatting sqref="D97">
    <cfRule type="cellIs" dxfId="965" priority="1838" stopIfTrue="1" operator="equal">
      <formula>"CW 3120-R2"</formula>
    </cfRule>
    <cfRule type="cellIs" dxfId="964" priority="1839" stopIfTrue="1" operator="equal">
      <formula>"CW 3240-R7"</formula>
    </cfRule>
  </conditionalFormatting>
  <conditionalFormatting sqref="D98">
    <cfRule type="cellIs" dxfId="963" priority="1834" stopIfTrue="1" operator="equal">
      <formula>"CW 3120-R2"</formula>
    </cfRule>
    <cfRule type="cellIs" dxfId="962" priority="1835" stopIfTrue="1" operator="equal">
      <formula>"CW 3240-R7"</formula>
    </cfRule>
  </conditionalFormatting>
  <conditionalFormatting sqref="D100:D103">
    <cfRule type="cellIs" dxfId="961" priority="1829" stopIfTrue="1" operator="equal">
      <formula>"CW 2130-R11"</formula>
    </cfRule>
    <cfRule type="cellIs" dxfId="960" priority="1830" stopIfTrue="1" operator="equal">
      <formula>"CW 3120-R2"</formula>
    </cfRule>
    <cfRule type="cellIs" dxfId="959" priority="1831" stopIfTrue="1" operator="equal">
      <formula>"CW 3240-R7"</formula>
    </cfRule>
  </conditionalFormatting>
  <conditionalFormatting sqref="D99">
    <cfRule type="cellIs" dxfId="958" priority="1832" stopIfTrue="1" operator="equal">
      <formula>"CW 3120-R2"</formula>
    </cfRule>
    <cfRule type="cellIs" dxfId="957" priority="1833" stopIfTrue="1" operator="equal">
      <formula>"CW 3240-R7"</formula>
    </cfRule>
  </conditionalFormatting>
  <conditionalFormatting sqref="D105">
    <cfRule type="cellIs" dxfId="956" priority="1819" stopIfTrue="1" operator="equal">
      <formula>"CW 3120-R2"</formula>
    </cfRule>
    <cfRule type="cellIs" dxfId="955" priority="1820" stopIfTrue="1" operator="equal">
      <formula>"CW 3240-R7"</formula>
    </cfRule>
  </conditionalFormatting>
  <conditionalFormatting sqref="D106">
    <cfRule type="cellIs" dxfId="954" priority="1817" stopIfTrue="1" operator="equal">
      <formula>"CW 2130-R11"</formula>
    </cfRule>
    <cfRule type="cellIs" dxfId="953" priority="1818" stopIfTrue="1" operator="equal">
      <formula>"CW 3240-R7"</formula>
    </cfRule>
  </conditionalFormatting>
  <conditionalFormatting sqref="D116">
    <cfRule type="cellIs" dxfId="952" priority="1809" stopIfTrue="1" operator="equal">
      <formula>"CW 2130-R11"</formula>
    </cfRule>
    <cfRule type="cellIs" dxfId="951" priority="1810" stopIfTrue="1" operator="equal">
      <formula>"CW 3120-R2"</formula>
    </cfRule>
    <cfRule type="cellIs" dxfId="950" priority="1811" stopIfTrue="1" operator="equal">
      <formula>"CW 3240-R7"</formula>
    </cfRule>
  </conditionalFormatting>
  <conditionalFormatting sqref="D115">
    <cfRule type="cellIs" dxfId="949" priority="1812" stopIfTrue="1" operator="equal">
      <formula>"CW 3120-R2"</formula>
    </cfRule>
    <cfRule type="cellIs" dxfId="948" priority="1813" stopIfTrue="1" operator="equal">
      <formula>"CW 3240-R7"</formula>
    </cfRule>
  </conditionalFormatting>
  <conditionalFormatting sqref="D114">
    <cfRule type="cellIs" dxfId="947" priority="1806" stopIfTrue="1" operator="equal">
      <formula>"CW 2130-R11"</formula>
    </cfRule>
    <cfRule type="cellIs" dxfId="946" priority="1807" stopIfTrue="1" operator="equal">
      <formula>"CW 3120-R2"</formula>
    </cfRule>
    <cfRule type="cellIs" dxfId="945" priority="1808" stopIfTrue="1" operator="equal">
      <formula>"CW 3240-R7"</formula>
    </cfRule>
  </conditionalFormatting>
  <conditionalFormatting sqref="D117">
    <cfRule type="cellIs" dxfId="944" priority="1803" stopIfTrue="1" operator="equal">
      <formula>"CW 2130-R11"</formula>
    </cfRule>
    <cfRule type="cellIs" dxfId="943" priority="1804" stopIfTrue="1" operator="equal">
      <formula>"CW 3120-R2"</formula>
    </cfRule>
    <cfRule type="cellIs" dxfId="942" priority="1805" stopIfTrue="1" operator="equal">
      <formula>"CW 3240-R7"</formula>
    </cfRule>
  </conditionalFormatting>
  <conditionalFormatting sqref="D119:D121">
    <cfRule type="cellIs" dxfId="941" priority="1800" stopIfTrue="1" operator="equal">
      <formula>"CW 2130-R11"</formula>
    </cfRule>
    <cfRule type="cellIs" dxfId="940" priority="1801" stopIfTrue="1" operator="equal">
      <formula>"CW 3120-R2"</formula>
    </cfRule>
    <cfRule type="cellIs" dxfId="939" priority="1802" stopIfTrue="1" operator="equal">
      <formula>"CW 3240-R7"</formula>
    </cfRule>
  </conditionalFormatting>
  <conditionalFormatting sqref="D122">
    <cfRule type="cellIs" dxfId="938" priority="1797" stopIfTrue="1" operator="equal">
      <formula>"CW 2130-R11"</formula>
    </cfRule>
    <cfRule type="cellIs" dxfId="937" priority="1798" stopIfTrue="1" operator="equal">
      <formula>"CW 3120-R2"</formula>
    </cfRule>
    <cfRule type="cellIs" dxfId="936" priority="1799" stopIfTrue="1" operator="equal">
      <formula>"CW 3240-R7"</formula>
    </cfRule>
  </conditionalFormatting>
  <conditionalFormatting sqref="D125:D127">
    <cfRule type="cellIs" dxfId="935" priority="1788" stopIfTrue="1" operator="equal">
      <formula>"CW 2130-R11"</formula>
    </cfRule>
    <cfRule type="cellIs" dxfId="934" priority="1789" stopIfTrue="1" operator="equal">
      <formula>"CW 3120-R2"</formula>
    </cfRule>
    <cfRule type="cellIs" dxfId="933" priority="1790" stopIfTrue="1" operator="equal">
      <formula>"CW 3240-R7"</formula>
    </cfRule>
  </conditionalFormatting>
  <conditionalFormatting sqref="D137">
    <cfRule type="cellIs" dxfId="932" priority="1782" stopIfTrue="1" operator="equal">
      <formula>"CW 2130-R11"</formula>
    </cfRule>
    <cfRule type="cellIs" dxfId="931" priority="1783" stopIfTrue="1" operator="equal">
      <formula>"CW 3120-R2"</formula>
    </cfRule>
    <cfRule type="cellIs" dxfId="930" priority="1784" stopIfTrue="1" operator="equal">
      <formula>"CW 3240-R7"</formula>
    </cfRule>
  </conditionalFormatting>
  <conditionalFormatting sqref="D134">
    <cfRule type="cellIs" dxfId="929" priority="1779" stopIfTrue="1" operator="equal">
      <formula>"CW 2130-R11"</formula>
    </cfRule>
    <cfRule type="cellIs" dxfId="928" priority="1780" stopIfTrue="1" operator="equal">
      <formula>"CW 3120-R2"</formula>
    </cfRule>
    <cfRule type="cellIs" dxfId="927" priority="1781" stopIfTrue="1" operator="equal">
      <formula>"CW 3240-R7"</formula>
    </cfRule>
  </conditionalFormatting>
  <conditionalFormatting sqref="D133">
    <cfRule type="cellIs" dxfId="926" priority="1776" stopIfTrue="1" operator="equal">
      <formula>"CW 2130-R11"</formula>
    </cfRule>
    <cfRule type="cellIs" dxfId="925" priority="1777" stopIfTrue="1" operator="equal">
      <formula>"CW 3120-R2"</formula>
    </cfRule>
    <cfRule type="cellIs" dxfId="924" priority="1778" stopIfTrue="1" operator="equal">
      <formula>"CW 3240-R7"</formula>
    </cfRule>
  </conditionalFormatting>
  <conditionalFormatting sqref="D136">
    <cfRule type="cellIs" dxfId="923" priority="1773" stopIfTrue="1" operator="equal">
      <formula>"CW 2130-R11"</formula>
    </cfRule>
    <cfRule type="cellIs" dxfId="922" priority="1774" stopIfTrue="1" operator="equal">
      <formula>"CW 3120-R2"</formula>
    </cfRule>
    <cfRule type="cellIs" dxfId="921" priority="1775" stopIfTrue="1" operator="equal">
      <formula>"CW 3240-R7"</formula>
    </cfRule>
  </conditionalFormatting>
  <conditionalFormatting sqref="D182">
    <cfRule type="cellIs" dxfId="920" priority="1764" stopIfTrue="1" operator="equal">
      <formula>"CW 2130-R11"</formula>
    </cfRule>
    <cfRule type="cellIs" dxfId="919" priority="1765" stopIfTrue="1" operator="equal">
      <formula>"CW 3120-R2"</formula>
    </cfRule>
    <cfRule type="cellIs" dxfId="918" priority="1766" stopIfTrue="1" operator="equal">
      <formula>"CW 3240-R7"</formula>
    </cfRule>
  </conditionalFormatting>
  <conditionalFormatting sqref="D181">
    <cfRule type="cellIs" dxfId="917" priority="1719" stopIfTrue="1" operator="equal">
      <formula>"CW 2130-R11"</formula>
    </cfRule>
    <cfRule type="cellIs" dxfId="916" priority="1720" stopIfTrue="1" operator="equal">
      <formula>"CW 3120-R2"</formula>
    </cfRule>
    <cfRule type="cellIs" dxfId="915" priority="1721" stopIfTrue="1" operator="equal">
      <formula>"CW 3240-R7"</formula>
    </cfRule>
  </conditionalFormatting>
  <conditionalFormatting sqref="D184">
    <cfRule type="cellIs" dxfId="914" priority="1716" stopIfTrue="1" operator="equal">
      <formula>"CW 2130-R11"</formula>
    </cfRule>
    <cfRule type="cellIs" dxfId="913" priority="1717" stopIfTrue="1" operator="equal">
      <formula>"CW 3120-R2"</formula>
    </cfRule>
    <cfRule type="cellIs" dxfId="912" priority="1718" stopIfTrue="1" operator="equal">
      <formula>"CW 3240-R7"</formula>
    </cfRule>
  </conditionalFormatting>
  <conditionalFormatting sqref="D183">
    <cfRule type="cellIs" dxfId="911" priority="1713" stopIfTrue="1" operator="equal">
      <formula>"CW 2130-R11"</formula>
    </cfRule>
    <cfRule type="cellIs" dxfId="910" priority="1714" stopIfTrue="1" operator="equal">
      <formula>"CW 3120-R2"</formula>
    </cfRule>
    <cfRule type="cellIs" dxfId="909" priority="1715" stopIfTrue="1" operator="equal">
      <formula>"CW 3240-R7"</formula>
    </cfRule>
  </conditionalFormatting>
  <conditionalFormatting sqref="D186">
    <cfRule type="cellIs" dxfId="908" priority="1710" stopIfTrue="1" operator="equal">
      <formula>"CW 2130-R11"</formula>
    </cfRule>
    <cfRule type="cellIs" dxfId="907" priority="1711" stopIfTrue="1" operator="equal">
      <formula>"CW 3120-R2"</formula>
    </cfRule>
    <cfRule type="cellIs" dxfId="906" priority="1712" stopIfTrue="1" operator="equal">
      <formula>"CW 3240-R7"</formula>
    </cfRule>
  </conditionalFormatting>
  <conditionalFormatting sqref="D185">
    <cfRule type="cellIs" dxfId="905" priority="1707" stopIfTrue="1" operator="equal">
      <formula>"CW 2130-R11"</formula>
    </cfRule>
    <cfRule type="cellIs" dxfId="904" priority="1708" stopIfTrue="1" operator="equal">
      <formula>"CW 3120-R2"</formula>
    </cfRule>
    <cfRule type="cellIs" dxfId="903" priority="1709" stopIfTrue="1" operator="equal">
      <formula>"CW 3240-R7"</formula>
    </cfRule>
  </conditionalFormatting>
  <conditionalFormatting sqref="D188">
    <cfRule type="cellIs" dxfId="902" priority="1686" stopIfTrue="1" operator="equal">
      <formula>"CW 2130-R11"</formula>
    </cfRule>
    <cfRule type="cellIs" dxfId="901" priority="1687" stopIfTrue="1" operator="equal">
      <formula>"CW 3120-R2"</formula>
    </cfRule>
    <cfRule type="cellIs" dxfId="900" priority="1688" stopIfTrue="1" operator="equal">
      <formula>"CW 3240-R7"</formula>
    </cfRule>
  </conditionalFormatting>
  <conditionalFormatting sqref="D192">
    <cfRule type="cellIs" dxfId="899" priority="1683" stopIfTrue="1" operator="equal">
      <formula>"CW 2130-R11"</formula>
    </cfRule>
    <cfRule type="cellIs" dxfId="898" priority="1684" stopIfTrue="1" operator="equal">
      <formula>"CW 3120-R2"</formula>
    </cfRule>
    <cfRule type="cellIs" dxfId="897" priority="1685" stopIfTrue="1" operator="equal">
      <formula>"CW 3240-R7"</formula>
    </cfRule>
  </conditionalFormatting>
  <conditionalFormatting sqref="D191">
    <cfRule type="cellIs" dxfId="896" priority="1680" stopIfTrue="1" operator="equal">
      <formula>"CW 2130-R11"</formula>
    </cfRule>
    <cfRule type="cellIs" dxfId="895" priority="1681" stopIfTrue="1" operator="equal">
      <formula>"CW 3120-R2"</formula>
    </cfRule>
    <cfRule type="cellIs" dxfId="894" priority="1682" stopIfTrue="1" operator="equal">
      <formula>"CW 3240-R7"</formula>
    </cfRule>
  </conditionalFormatting>
  <conditionalFormatting sqref="D190">
    <cfRule type="cellIs" dxfId="893" priority="1677" stopIfTrue="1" operator="equal">
      <formula>"CW 2130-R11"</formula>
    </cfRule>
    <cfRule type="cellIs" dxfId="892" priority="1678" stopIfTrue="1" operator="equal">
      <formula>"CW 3120-R2"</formula>
    </cfRule>
    <cfRule type="cellIs" dxfId="891" priority="1679" stopIfTrue="1" operator="equal">
      <formula>"CW 3240-R7"</formula>
    </cfRule>
  </conditionalFormatting>
  <conditionalFormatting sqref="D194">
    <cfRule type="cellIs" dxfId="890" priority="1671" stopIfTrue="1" operator="equal">
      <formula>"CW 2130-R11"</formula>
    </cfRule>
    <cfRule type="cellIs" dxfId="889" priority="1672" stopIfTrue="1" operator="equal">
      <formula>"CW 3120-R2"</formula>
    </cfRule>
    <cfRule type="cellIs" dxfId="888" priority="1673" stopIfTrue="1" operator="equal">
      <formula>"CW 3240-R7"</formula>
    </cfRule>
  </conditionalFormatting>
  <conditionalFormatting sqref="D195">
    <cfRule type="cellIs" dxfId="887" priority="1668" stopIfTrue="1" operator="equal">
      <formula>"CW 2130-R11"</formula>
    </cfRule>
    <cfRule type="cellIs" dxfId="886" priority="1669" stopIfTrue="1" operator="equal">
      <formula>"CW 3120-R2"</formula>
    </cfRule>
    <cfRule type="cellIs" dxfId="885" priority="1670" stopIfTrue="1" operator="equal">
      <formula>"CW 3240-R7"</formula>
    </cfRule>
  </conditionalFormatting>
  <conditionalFormatting sqref="D196">
    <cfRule type="cellIs" dxfId="884" priority="1665" stopIfTrue="1" operator="equal">
      <formula>"CW 2130-R11"</formula>
    </cfRule>
    <cfRule type="cellIs" dxfId="883" priority="1666" stopIfTrue="1" operator="equal">
      <formula>"CW 3120-R2"</formula>
    </cfRule>
    <cfRule type="cellIs" dxfId="882" priority="1667" stopIfTrue="1" operator="equal">
      <formula>"CW 3240-R7"</formula>
    </cfRule>
  </conditionalFormatting>
  <conditionalFormatting sqref="D197">
    <cfRule type="cellIs" dxfId="881" priority="1659" stopIfTrue="1" operator="equal">
      <formula>"CW 2130-R11"</formula>
    </cfRule>
    <cfRule type="cellIs" dxfId="880" priority="1660" stopIfTrue="1" operator="equal">
      <formula>"CW 3120-R2"</formula>
    </cfRule>
    <cfRule type="cellIs" dxfId="879" priority="1661" stopIfTrue="1" operator="equal">
      <formula>"CW 3240-R7"</formula>
    </cfRule>
  </conditionalFormatting>
  <conditionalFormatting sqref="D198">
    <cfRule type="cellIs" dxfId="878" priority="1620" stopIfTrue="1" operator="equal">
      <formula>"CW 2130-R11"</formula>
    </cfRule>
    <cfRule type="cellIs" dxfId="877" priority="1621" stopIfTrue="1" operator="equal">
      <formula>"CW 3120-R2"</formula>
    </cfRule>
    <cfRule type="cellIs" dxfId="876" priority="1622" stopIfTrue="1" operator="equal">
      <formula>"CW 3240-R7"</formula>
    </cfRule>
  </conditionalFormatting>
  <conditionalFormatting sqref="D200">
    <cfRule type="cellIs" dxfId="875" priority="1602" stopIfTrue="1" operator="equal">
      <formula>"CW 2130-R11"</formula>
    </cfRule>
    <cfRule type="cellIs" dxfId="874" priority="1603" stopIfTrue="1" operator="equal">
      <formula>"CW 3120-R2"</formula>
    </cfRule>
    <cfRule type="cellIs" dxfId="873" priority="1604" stopIfTrue="1" operator="equal">
      <formula>"CW 3240-R7"</formula>
    </cfRule>
  </conditionalFormatting>
  <conditionalFormatting sqref="D201">
    <cfRule type="cellIs" dxfId="872" priority="1581" stopIfTrue="1" operator="equal">
      <formula>"CW 2130-R11"</formula>
    </cfRule>
    <cfRule type="cellIs" dxfId="871" priority="1582" stopIfTrue="1" operator="equal">
      <formula>"CW 3120-R2"</formula>
    </cfRule>
    <cfRule type="cellIs" dxfId="870" priority="1583" stopIfTrue="1" operator="equal">
      <formula>"CW 3240-R7"</formula>
    </cfRule>
  </conditionalFormatting>
  <conditionalFormatting sqref="D202">
    <cfRule type="cellIs" dxfId="869" priority="1578" stopIfTrue="1" operator="equal">
      <formula>"CW 2130-R11"</formula>
    </cfRule>
    <cfRule type="cellIs" dxfId="868" priority="1579" stopIfTrue="1" operator="equal">
      <formula>"CW 3120-R2"</formula>
    </cfRule>
    <cfRule type="cellIs" dxfId="867" priority="1580" stopIfTrue="1" operator="equal">
      <formula>"CW 3240-R7"</formula>
    </cfRule>
  </conditionalFormatting>
  <conditionalFormatting sqref="D203">
    <cfRule type="cellIs" dxfId="866" priority="1575" stopIfTrue="1" operator="equal">
      <formula>"CW 2130-R11"</formula>
    </cfRule>
    <cfRule type="cellIs" dxfId="865" priority="1576" stopIfTrue="1" operator="equal">
      <formula>"CW 3120-R2"</formula>
    </cfRule>
    <cfRule type="cellIs" dxfId="864" priority="1577" stopIfTrue="1" operator="equal">
      <formula>"CW 3240-R7"</formula>
    </cfRule>
  </conditionalFormatting>
  <conditionalFormatting sqref="D204">
    <cfRule type="cellIs" dxfId="863" priority="1572" stopIfTrue="1" operator="equal">
      <formula>"CW 2130-R11"</formula>
    </cfRule>
    <cfRule type="cellIs" dxfId="862" priority="1573" stopIfTrue="1" operator="equal">
      <formula>"CW 3120-R2"</formula>
    </cfRule>
    <cfRule type="cellIs" dxfId="861" priority="1574" stopIfTrue="1" operator="equal">
      <formula>"CW 3240-R7"</formula>
    </cfRule>
  </conditionalFormatting>
  <conditionalFormatting sqref="D206">
    <cfRule type="cellIs" dxfId="860" priority="1566" stopIfTrue="1" operator="equal">
      <formula>"CW 2130-R11"</formula>
    </cfRule>
    <cfRule type="cellIs" dxfId="859" priority="1567" stopIfTrue="1" operator="equal">
      <formula>"CW 3120-R2"</formula>
    </cfRule>
    <cfRule type="cellIs" dxfId="858" priority="1568" stopIfTrue="1" operator="equal">
      <formula>"CW 3240-R7"</formula>
    </cfRule>
  </conditionalFormatting>
  <conditionalFormatting sqref="D207">
    <cfRule type="cellIs" dxfId="857" priority="1563" stopIfTrue="1" operator="equal">
      <formula>"CW 2130-R11"</formula>
    </cfRule>
    <cfRule type="cellIs" dxfId="856" priority="1564" stopIfTrue="1" operator="equal">
      <formula>"CW 3120-R2"</formula>
    </cfRule>
    <cfRule type="cellIs" dxfId="855" priority="1565" stopIfTrue="1" operator="equal">
      <formula>"CW 3240-R7"</formula>
    </cfRule>
  </conditionalFormatting>
  <conditionalFormatting sqref="D208">
    <cfRule type="cellIs" dxfId="854" priority="1560" stopIfTrue="1" operator="equal">
      <formula>"CW 2130-R11"</formula>
    </cfRule>
    <cfRule type="cellIs" dxfId="853" priority="1561" stopIfTrue="1" operator="equal">
      <formula>"CW 3120-R2"</formula>
    </cfRule>
    <cfRule type="cellIs" dxfId="852" priority="1562" stopIfTrue="1" operator="equal">
      <formula>"CW 3240-R7"</formula>
    </cfRule>
  </conditionalFormatting>
  <conditionalFormatting sqref="D209">
    <cfRule type="cellIs" dxfId="851" priority="1557" stopIfTrue="1" operator="equal">
      <formula>"CW 2130-R11"</formula>
    </cfRule>
    <cfRule type="cellIs" dxfId="850" priority="1558" stopIfTrue="1" operator="equal">
      <formula>"CW 3120-R2"</formula>
    </cfRule>
    <cfRule type="cellIs" dxfId="849" priority="1559" stopIfTrue="1" operator="equal">
      <formula>"CW 3240-R7"</formula>
    </cfRule>
  </conditionalFormatting>
  <conditionalFormatting sqref="D210">
    <cfRule type="cellIs" dxfId="848" priority="1554" stopIfTrue="1" operator="equal">
      <formula>"CW 2130-R11"</formula>
    </cfRule>
    <cfRule type="cellIs" dxfId="847" priority="1555" stopIfTrue="1" operator="equal">
      <formula>"CW 3120-R2"</formula>
    </cfRule>
    <cfRule type="cellIs" dxfId="846" priority="1556" stopIfTrue="1" operator="equal">
      <formula>"CW 3240-R7"</formula>
    </cfRule>
  </conditionalFormatting>
  <conditionalFormatting sqref="D211">
    <cfRule type="cellIs" dxfId="845" priority="1551" stopIfTrue="1" operator="equal">
      <formula>"CW 2130-R11"</formula>
    </cfRule>
    <cfRule type="cellIs" dxfId="844" priority="1552" stopIfTrue="1" operator="equal">
      <formula>"CW 3120-R2"</formula>
    </cfRule>
    <cfRule type="cellIs" dxfId="843" priority="1553" stopIfTrue="1" operator="equal">
      <formula>"CW 3240-R7"</formula>
    </cfRule>
  </conditionalFormatting>
  <conditionalFormatting sqref="D213">
    <cfRule type="cellIs" dxfId="842" priority="1545" stopIfTrue="1" operator="equal">
      <formula>"CW 2130-R11"</formula>
    </cfRule>
    <cfRule type="cellIs" dxfId="841" priority="1546" stopIfTrue="1" operator="equal">
      <formula>"CW 3120-R2"</formula>
    </cfRule>
    <cfRule type="cellIs" dxfId="840" priority="1547" stopIfTrue="1" operator="equal">
      <formula>"CW 3240-R7"</formula>
    </cfRule>
  </conditionalFormatting>
  <conditionalFormatting sqref="D215">
    <cfRule type="cellIs" dxfId="839" priority="1542" stopIfTrue="1" operator="equal">
      <formula>"CW 2130-R11"</formula>
    </cfRule>
    <cfRule type="cellIs" dxfId="838" priority="1543" stopIfTrue="1" operator="equal">
      <formula>"CW 3120-R2"</formula>
    </cfRule>
    <cfRule type="cellIs" dxfId="837" priority="1544" stopIfTrue="1" operator="equal">
      <formula>"CW 3240-R7"</formula>
    </cfRule>
  </conditionalFormatting>
  <conditionalFormatting sqref="D214">
    <cfRule type="cellIs" dxfId="836" priority="1539" stopIfTrue="1" operator="equal">
      <formula>"CW 2130-R11"</formula>
    </cfRule>
    <cfRule type="cellIs" dxfId="835" priority="1540" stopIfTrue="1" operator="equal">
      <formula>"CW 3120-R2"</formula>
    </cfRule>
    <cfRule type="cellIs" dxfId="834" priority="1541" stopIfTrue="1" operator="equal">
      <formula>"CW 3240-R7"</formula>
    </cfRule>
  </conditionalFormatting>
  <conditionalFormatting sqref="D217">
    <cfRule type="cellIs" dxfId="833" priority="1533" stopIfTrue="1" operator="equal">
      <formula>"CW 2130-R11"</formula>
    </cfRule>
    <cfRule type="cellIs" dxfId="832" priority="1534" stopIfTrue="1" operator="equal">
      <formula>"CW 3120-R2"</formula>
    </cfRule>
    <cfRule type="cellIs" dxfId="831" priority="1535" stopIfTrue="1" operator="equal">
      <formula>"CW 3240-R7"</formula>
    </cfRule>
  </conditionalFormatting>
  <conditionalFormatting sqref="D219">
    <cfRule type="cellIs" dxfId="830" priority="1521" stopIfTrue="1" operator="equal">
      <formula>"CW 2130-R11"</formula>
    </cfRule>
    <cfRule type="cellIs" dxfId="829" priority="1522" stopIfTrue="1" operator="equal">
      <formula>"CW 3120-R2"</formula>
    </cfRule>
    <cfRule type="cellIs" dxfId="828" priority="1523" stopIfTrue="1" operator="equal">
      <formula>"CW 3240-R7"</formula>
    </cfRule>
  </conditionalFormatting>
  <conditionalFormatting sqref="D221">
    <cfRule type="cellIs" dxfId="827" priority="1509" stopIfTrue="1" operator="equal">
      <formula>"CW 2130-R11"</formula>
    </cfRule>
    <cfRule type="cellIs" dxfId="826" priority="1510" stopIfTrue="1" operator="equal">
      <formula>"CW 3120-R2"</formula>
    </cfRule>
    <cfRule type="cellIs" dxfId="825" priority="1511" stopIfTrue="1" operator="equal">
      <formula>"CW 3240-R7"</formula>
    </cfRule>
  </conditionalFormatting>
  <conditionalFormatting sqref="D222">
    <cfRule type="cellIs" dxfId="824" priority="1506" stopIfTrue="1" operator="equal">
      <formula>"CW 2130-R11"</formula>
    </cfRule>
    <cfRule type="cellIs" dxfId="823" priority="1507" stopIfTrue="1" operator="equal">
      <formula>"CW 3120-R2"</formula>
    </cfRule>
    <cfRule type="cellIs" dxfId="822" priority="1508" stopIfTrue="1" operator="equal">
      <formula>"CW 3240-R7"</formula>
    </cfRule>
  </conditionalFormatting>
  <conditionalFormatting sqref="D223">
    <cfRule type="cellIs" dxfId="821" priority="1503" stopIfTrue="1" operator="equal">
      <formula>"CW 2130-R11"</formula>
    </cfRule>
    <cfRule type="cellIs" dxfId="820" priority="1504" stopIfTrue="1" operator="equal">
      <formula>"CW 3120-R2"</formula>
    </cfRule>
    <cfRule type="cellIs" dxfId="819" priority="1505" stopIfTrue="1" operator="equal">
      <formula>"CW 3240-R7"</formula>
    </cfRule>
  </conditionalFormatting>
  <conditionalFormatting sqref="D224">
    <cfRule type="cellIs" dxfId="818" priority="1500" stopIfTrue="1" operator="equal">
      <formula>"CW 2130-R11"</formula>
    </cfRule>
    <cfRule type="cellIs" dxfId="817" priority="1501" stopIfTrue="1" operator="equal">
      <formula>"CW 3120-R2"</formula>
    </cfRule>
    <cfRule type="cellIs" dxfId="816" priority="1502" stopIfTrue="1" operator="equal">
      <formula>"CW 3240-R7"</formula>
    </cfRule>
  </conditionalFormatting>
  <conditionalFormatting sqref="D226">
    <cfRule type="cellIs" dxfId="815" priority="1494" stopIfTrue="1" operator="equal">
      <formula>"CW 2130-R11"</formula>
    </cfRule>
    <cfRule type="cellIs" dxfId="814" priority="1495" stopIfTrue="1" operator="equal">
      <formula>"CW 3120-R2"</formula>
    </cfRule>
    <cfRule type="cellIs" dxfId="813" priority="1496" stopIfTrue="1" operator="equal">
      <formula>"CW 3240-R7"</formula>
    </cfRule>
  </conditionalFormatting>
  <conditionalFormatting sqref="D228">
    <cfRule type="cellIs" dxfId="812" priority="1491" stopIfTrue="1" operator="equal">
      <formula>"CW 2130-R11"</formula>
    </cfRule>
    <cfRule type="cellIs" dxfId="811" priority="1492" stopIfTrue="1" operator="equal">
      <formula>"CW 3120-R2"</formula>
    </cfRule>
    <cfRule type="cellIs" dxfId="810" priority="1493" stopIfTrue="1" operator="equal">
      <formula>"CW 3240-R7"</formula>
    </cfRule>
  </conditionalFormatting>
  <conditionalFormatting sqref="D227">
    <cfRule type="cellIs" dxfId="809" priority="1488" stopIfTrue="1" operator="equal">
      <formula>"CW 2130-R11"</formula>
    </cfRule>
    <cfRule type="cellIs" dxfId="808" priority="1489" stopIfTrue="1" operator="equal">
      <formula>"CW 3120-R2"</formula>
    </cfRule>
    <cfRule type="cellIs" dxfId="807" priority="1490" stopIfTrue="1" operator="equal">
      <formula>"CW 3240-R7"</formula>
    </cfRule>
  </conditionalFormatting>
  <conditionalFormatting sqref="D230">
    <cfRule type="cellIs" dxfId="806" priority="1482" stopIfTrue="1" operator="equal">
      <formula>"CW 2130-R11"</formula>
    </cfRule>
    <cfRule type="cellIs" dxfId="805" priority="1483" stopIfTrue="1" operator="equal">
      <formula>"CW 3120-R2"</formula>
    </cfRule>
    <cfRule type="cellIs" dxfId="804" priority="1484" stopIfTrue="1" operator="equal">
      <formula>"CW 3240-R7"</formula>
    </cfRule>
  </conditionalFormatting>
  <conditionalFormatting sqref="D231">
    <cfRule type="cellIs" dxfId="803" priority="1476" stopIfTrue="1" operator="equal">
      <formula>"CW 2130-R11"</formula>
    </cfRule>
    <cfRule type="cellIs" dxfId="802" priority="1477" stopIfTrue="1" operator="equal">
      <formula>"CW 3120-R2"</formula>
    </cfRule>
    <cfRule type="cellIs" dxfId="801" priority="1478" stopIfTrue="1" operator="equal">
      <formula>"CW 3240-R7"</formula>
    </cfRule>
  </conditionalFormatting>
  <conditionalFormatting sqref="D180">
    <cfRule type="cellIs" dxfId="800" priority="1473" stopIfTrue="1" operator="equal">
      <formula>"CW 2130-R11"</formula>
    </cfRule>
    <cfRule type="cellIs" dxfId="799" priority="1474" stopIfTrue="1" operator="equal">
      <formula>"CW 3120-R2"</formula>
    </cfRule>
    <cfRule type="cellIs" dxfId="798" priority="1475" stopIfTrue="1" operator="equal">
      <formula>"CW 3240-R7"</formula>
    </cfRule>
  </conditionalFormatting>
  <conditionalFormatting sqref="D187">
    <cfRule type="cellIs" dxfId="797" priority="1470" stopIfTrue="1" operator="equal">
      <formula>"CW 2130-R11"</formula>
    </cfRule>
    <cfRule type="cellIs" dxfId="796" priority="1471" stopIfTrue="1" operator="equal">
      <formula>"CW 3120-R2"</formula>
    </cfRule>
    <cfRule type="cellIs" dxfId="795" priority="1472" stopIfTrue="1" operator="equal">
      <formula>"CW 3240-R7"</formula>
    </cfRule>
  </conditionalFormatting>
  <conditionalFormatting sqref="D189">
    <cfRule type="cellIs" dxfId="794" priority="1467" stopIfTrue="1" operator="equal">
      <formula>"CW 2130-R11"</formula>
    </cfRule>
    <cfRule type="cellIs" dxfId="793" priority="1468" stopIfTrue="1" operator="equal">
      <formula>"CW 3120-R2"</formula>
    </cfRule>
    <cfRule type="cellIs" dxfId="792" priority="1469" stopIfTrue="1" operator="equal">
      <formula>"CW 3240-R7"</formula>
    </cfRule>
  </conditionalFormatting>
  <conditionalFormatting sqref="D193">
    <cfRule type="cellIs" dxfId="791" priority="1464" stopIfTrue="1" operator="equal">
      <formula>"CW 2130-R11"</formula>
    </cfRule>
    <cfRule type="cellIs" dxfId="790" priority="1465" stopIfTrue="1" operator="equal">
      <formula>"CW 3120-R2"</formula>
    </cfRule>
    <cfRule type="cellIs" dxfId="789" priority="1466" stopIfTrue="1" operator="equal">
      <formula>"CW 3240-R7"</formula>
    </cfRule>
  </conditionalFormatting>
  <conditionalFormatting sqref="D205">
    <cfRule type="cellIs" dxfId="788" priority="1461" stopIfTrue="1" operator="equal">
      <formula>"CW 2130-R11"</formula>
    </cfRule>
    <cfRule type="cellIs" dxfId="787" priority="1462" stopIfTrue="1" operator="equal">
      <formula>"CW 3120-R2"</formula>
    </cfRule>
    <cfRule type="cellIs" dxfId="786" priority="1463" stopIfTrue="1" operator="equal">
      <formula>"CW 3240-R7"</formula>
    </cfRule>
  </conditionalFormatting>
  <conditionalFormatting sqref="D212">
    <cfRule type="cellIs" dxfId="785" priority="1458" stopIfTrue="1" operator="equal">
      <formula>"CW 2130-R11"</formula>
    </cfRule>
    <cfRule type="cellIs" dxfId="784" priority="1459" stopIfTrue="1" operator="equal">
      <formula>"CW 3120-R2"</formula>
    </cfRule>
    <cfRule type="cellIs" dxfId="783" priority="1460" stopIfTrue="1" operator="equal">
      <formula>"CW 3240-R7"</formula>
    </cfRule>
  </conditionalFormatting>
  <conditionalFormatting sqref="D216">
    <cfRule type="cellIs" dxfId="782" priority="1455" stopIfTrue="1" operator="equal">
      <formula>"CW 2130-R11"</formula>
    </cfRule>
    <cfRule type="cellIs" dxfId="781" priority="1456" stopIfTrue="1" operator="equal">
      <formula>"CW 3120-R2"</formula>
    </cfRule>
    <cfRule type="cellIs" dxfId="780" priority="1457" stopIfTrue="1" operator="equal">
      <formula>"CW 3240-R7"</formula>
    </cfRule>
  </conditionalFormatting>
  <conditionalFormatting sqref="D218">
    <cfRule type="cellIs" dxfId="779" priority="1452" stopIfTrue="1" operator="equal">
      <formula>"CW 2130-R11"</formula>
    </cfRule>
    <cfRule type="cellIs" dxfId="778" priority="1453" stopIfTrue="1" operator="equal">
      <formula>"CW 3120-R2"</formula>
    </cfRule>
    <cfRule type="cellIs" dxfId="777" priority="1454" stopIfTrue="1" operator="equal">
      <formula>"CW 3240-R7"</formula>
    </cfRule>
  </conditionalFormatting>
  <conditionalFormatting sqref="D220">
    <cfRule type="cellIs" dxfId="776" priority="1449" stopIfTrue="1" operator="equal">
      <formula>"CW 2130-R11"</formula>
    </cfRule>
    <cfRule type="cellIs" dxfId="775" priority="1450" stopIfTrue="1" operator="equal">
      <formula>"CW 3120-R2"</formula>
    </cfRule>
    <cfRule type="cellIs" dxfId="774" priority="1451" stopIfTrue="1" operator="equal">
      <formula>"CW 3240-R7"</formula>
    </cfRule>
  </conditionalFormatting>
  <conditionalFormatting sqref="D225">
    <cfRule type="cellIs" dxfId="773" priority="1446" stopIfTrue="1" operator="equal">
      <formula>"CW 2130-R11"</formula>
    </cfRule>
    <cfRule type="cellIs" dxfId="772" priority="1447" stopIfTrue="1" operator="equal">
      <formula>"CW 3120-R2"</formula>
    </cfRule>
    <cfRule type="cellIs" dxfId="771" priority="1448" stopIfTrue="1" operator="equal">
      <formula>"CW 3240-R7"</formula>
    </cfRule>
  </conditionalFormatting>
  <conditionalFormatting sqref="D229">
    <cfRule type="cellIs" dxfId="770" priority="1443" stopIfTrue="1" operator="equal">
      <formula>"CW 2130-R11"</formula>
    </cfRule>
    <cfRule type="cellIs" dxfId="769" priority="1444" stopIfTrue="1" operator="equal">
      <formula>"CW 3120-R2"</formula>
    </cfRule>
    <cfRule type="cellIs" dxfId="768" priority="1445" stopIfTrue="1" operator="equal">
      <formula>"CW 3240-R7"</formula>
    </cfRule>
  </conditionalFormatting>
  <conditionalFormatting sqref="D144">
    <cfRule type="cellIs" dxfId="767" priority="1440" stopIfTrue="1" operator="equal">
      <formula>"CW 2130-R11"</formula>
    </cfRule>
    <cfRule type="cellIs" dxfId="766" priority="1441" stopIfTrue="1" operator="equal">
      <formula>"CW 3120-R2"</formula>
    </cfRule>
    <cfRule type="cellIs" dxfId="765" priority="1442" stopIfTrue="1" operator="equal">
      <formula>"CW 3240-R7"</formula>
    </cfRule>
  </conditionalFormatting>
  <conditionalFormatting sqref="D142">
    <cfRule type="cellIs" dxfId="764" priority="1437" stopIfTrue="1" operator="equal">
      <formula>"CW 2130-R11"</formula>
    </cfRule>
    <cfRule type="cellIs" dxfId="763" priority="1438" stopIfTrue="1" operator="equal">
      <formula>"CW 3120-R2"</formula>
    </cfRule>
    <cfRule type="cellIs" dxfId="762" priority="1439" stopIfTrue="1" operator="equal">
      <formula>"CW 3240-R7"</formula>
    </cfRule>
  </conditionalFormatting>
  <conditionalFormatting sqref="D146">
    <cfRule type="cellIs" dxfId="761" priority="1434" stopIfTrue="1" operator="equal">
      <formula>"CW 2130-R11"</formula>
    </cfRule>
    <cfRule type="cellIs" dxfId="760" priority="1435" stopIfTrue="1" operator="equal">
      <formula>"CW 3120-R2"</formula>
    </cfRule>
    <cfRule type="cellIs" dxfId="759" priority="1436" stopIfTrue="1" operator="equal">
      <formula>"CW 3240-R7"</formula>
    </cfRule>
  </conditionalFormatting>
  <conditionalFormatting sqref="D145">
    <cfRule type="cellIs" dxfId="758" priority="1431" stopIfTrue="1" operator="equal">
      <formula>"CW 2130-R11"</formula>
    </cfRule>
    <cfRule type="cellIs" dxfId="757" priority="1432" stopIfTrue="1" operator="equal">
      <formula>"CW 3120-R2"</formula>
    </cfRule>
    <cfRule type="cellIs" dxfId="756" priority="1433" stopIfTrue="1" operator="equal">
      <formula>"CW 3240-R7"</formula>
    </cfRule>
  </conditionalFormatting>
  <conditionalFormatting sqref="D148">
    <cfRule type="cellIs" dxfId="755" priority="1422" stopIfTrue="1" operator="equal">
      <formula>"CW 2130-R11"</formula>
    </cfRule>
    <cfRule type="cellIs" dxfId="754" priority="1423" stopIfTrue="1" operator="equal">
      <formula>"CW 3120-R2"</formula>
    </cfRule>
    <cfRule type="cellIs" dxfId="753" priority="1424" stopIfTrue="1" operator="equal">
      <formula>"CW 3240-R7"</formula>
    </cfRule>
  </conditionalFormatting>
  <conditionalFormatting sqref="D151">
    <cfRule type="cellIs" dxfId="752" priority="1413" stopIfTrue="1" operator="equal">
      <formula>"CW 2130-R11"</formula>
    </cfRule>
    <cfRule type="cellIs" dxfId="751" priority="1414" stopIfTrue="1" operator="equal">
      <formula>"CW 3120-R2"</formula>
    </cfRule>
    <cfRule type="cellIs" dxfId="750" priority="1415" stopIfTrue="1" operator="equal">
      <formula>"CW 3240-R7"</formula>
    </cfRule>
  </conditionalFormatting>
  <conditionalFormatting sqref="D154">
    <cfRule type="cellIs" dxfId="749" priority="1410" stopIfTrue="1" operator="equal">
      <formula>"CW 2130-R11"</formula>
    </cfRule>
    <cfRule type="cellIs" dxfId="748" priority="1411" stopIfTrue="1" operator="equal">
      <formula>"CW 3120-R2"</formula>
    </cfRule>
    <cfRule type="cellIs" dxfId="747" priority="1412" stopIfTrue="1" operator="equal">
      <formula>"CW 3240-R7"</formula>
    </cfRule>
  </conditionalFormatting>
  <conditionalFormatting sqref="D155">
    <cfRule type="cellIs" dxfId="746" priority="1365" stopIfTrue="1" operator="equal">
      <formula>"CW 2130-R11"</formula>
    </cfRule>
    <cfRule type="cellIs" dxfId="745" priority="1366" stopIfTrue="1" operator="equal">
      <formula>"CW 3120-R2"</formula>
    </cfRule>
    <cfRule type="cellIs" dxfId="744" priority="1367" stopIfTrue="1" operator="equal">
      <formula>"CW 3240-R7"</formula>
    </cfRule>
  </conditionalFormatting>
  <conditionalFormatting sqref="D159">
    <cfRule type="cellIs" dxfId="743" priority="1320" stopIfTrue="1" operator="equal">
      <formula>"CW 2130-R11"</formula>
    </cfRule>
    <cfRule type="cellIs" dxfId="742" priority="1321" stopIfTrue="1" operator="equal">
      <formula>"CW 3120-R2"</formula>
    </cfRule>
    <cfRule type="cellIs" dxfId="741" priority="1322" stopIfTrue="1" operator="equal">
      <formula>"CW 3240-R7"</formula>
    </cfRule>
  </conditionalFormatting>
  <conditionalFormatting sqref="D161">
    <cfRule type="cellIs" dxfId="740" priority="1317" stopIfTrue="1" operator="equal">
      <formula>"CW 2130-R11"</formula>
    </cfRule>
    <cfRule type="cellIs" dxfId="739" priority="1318" stopIfTrue="1" operator="equal">
      <formula>"CW 3120-R2"</formula>
    </cfRule>
    <cfRule type="cellIs" dxfId="738" priority="1319" stopIfTrue="1" operator="equal">
      <formula>"CW 3240-R7"</formula>
    </cfRule>
  </conditionalFormatting>
  <conditionalFormatting sqref="D163">
    <cfRule type="cellIs" dxfId="737" priority="1263" stopIfTrue="1" operator="equal">
      <formula>"CW 2130-R11"</formula>
    </cfRule>
    <cfRule type="cellIs" dxfId="736" priority="1264" stopIfTrue="1" operator="equal">
      <formula>"CW 3120-R2"</formula>
    </cfRule>
    <cfRule type="cellIs" dxfId="735" priority="1265" stopIfTrue="1" operator="equal">
      <formula>"CW 3240-R7"</formula>
    </cfRule>
  </conditionalFormatting>
  <conditionalFormatting sqref="D164">
    <cfRule type="cellIs" dxfId="734" priority="1260" stopIfTrue="1" operator="equal">
      <formula>"CW 2130-R11"</formula>
    </cfRule>
    <cfRule type="cellIs" dxfId="733" priority="1261" stopIfTrue="1" operator="equal">
      <formula>"CW 3120-R2"</formula>
    </cfRule>
    <cfRule type="cellIs" dxfId="732" priority="1262" stopIfTrue="1" operator="equal">
      <formula>"CW 3240-R7"</formula>
    </cfRule>
  </conditionalFormatting>
  <conditionalFormatting sqref="D166">
    <cfRule type="cellIs" dxfId="731" priority="1257" stopIfTrue="1" operator="equal">
      <formula>"CW 2130-R11"</formula>
    </cfRule>
    <cfRule type="cellIs" dxfId="730" priority="1258" stopIfTrue="1" operator="equal">
      <formula>"CW 3120-R2"</formula>
    </cfRule>
    <cfRule type="cellIs" dxfId="729" priority="1259" stopIfTrue="1" operator="equal">
      <formula>"CW 3240-R7"</formula>
    </cfRule>
  </conditionalFormatting>
  <conditionalFormatting sqref="D169">
    <cfRule type="cellIs" dxfId="728" priority="1242" stopIfTrue="1" operator="equal">
      <formula>"CW 2130-R11"</formula>
    </cfRule>
    <cfRule type="cellIs" dxfId="727" priority="1243" stopIfTrue="1" operator="equal">
      <formula>"CW 3120-R2"</formula>
    </cfRule>
    <cfRule type="cellIs" dxfId="726" priority="1244" stopIfTrue="1" operator="equal">
      <formula>"CW 3240-R7"</formula>
    </cfRule>
  </conditionalFormatting>
  <conditionalFormatting sqref="D141">
    <cfRule type="cellIs" dxfId="725" priority="1236" stopIfTrue="1" operator="equal">
      <formula>"CW 2130-R11"</formula>
    </cfRule>
    <cfRule type="cellIs" dxfId="724" priority="1237" stopIfTrue="1" operator="equal">
      <formula>"CW 3120-R2"</formula>
    </cfRule>
    <cfRule type="cellIs" dxfId="723" priority="1238" stopIfTrue="1" operator="equal">
      <formula>"CW 3240-R7"</formula>
    </cfRule>
  </conditionalFormatting>
  <conditionalFormatting sqref="D147">
    <cfRule type="cellIs" dxfId="722" priority="1233" stopIfTrue="1" operator="equal">
      <formula>"CW 2130-R11"</formula>
    </cfRule>
    <cfRule type="cellIs" dxfId="721" priority="1234" stopIfTrue="1" operator="equal">
      <formula>"CW 3120-R2"</formula>
    </cfRule>
    <cfRule type="cellIs" dxfId="720" priority="1235" stopIfTrue="1" operator="equal">
      <formula>"CW 3240-R7"</formula>
    </cfRule>
  </conditionalFormatting>
  <conditionalFormatting sqref="D150">
    <cfRule type="cellIs" dxfId="719" priority="1230" stopIfTrue="1" operator="equal">
      <formula>"CW 2130-R11"</formula>
    </cfRule>
    <cfRule type="cellIs" dxfId="718" priority="1231" stopIfTrue="1" operator="equal">
      <formula>"CW 3120-R2"</formula>
    </cfRule>
    <cfRule type="cellIs" dxfId="717" priority="1232" stopIfTrue="1" operator="equal">
      <formula>"CW 3240-R7"</formula>
    </cfRule>
  </conditionalFormatting>
  <conditionalFormatting sqref="D153">
    <cfRule type="cellIs" dxfId="716" priority="1227" stopIfTrue="1" operator="equal">
      <formula>"CW 2130-R11"</formula>
    </cfRule>
    <cfRule type="cellIs" dxfId="715" priority="1228" stopIfTrue="1" operator="equal">
      <formula>"CW 3120-R2"</formula>
    </cfRule>
    <cfRule type="cellIs" dxfId="714" priority="1229" stopIfTrue="1" operator="equal">
      <formula>"CW 3240-R7"</formula>
    </cfRule>
  </conditionalFormatting>
  <conditionalFormatting sqref="D162">
    <cfRule type="cellIs" dxfId="713" priority="1212" stopIfTrue="1" operator="equal">
      <formula>"CW 2130-R11"</formula>
    </cfRule>
    <cfRule type="cellIs" dxfId="712" priority="1213" stopIfTrue="1" operator="equal">
      <formula>"CW 3120-R2"</formula>
    </cfRule>
    <cfRule type="cellIs" dxfId="711" priority="1214" stopIfTrue="1" operator="equal">
      <formula>"CW 3240-R7"</formula>
    </cfRule>
  </conditionalFormatting>
  <conditionalFormatting sqref="D168">
    <cfRule type="cellIs" dxfId="710" priority="1206" stopIfTrue="1" operator="equal">
      <formula>"CW 2130-R11"</formula>
    </cfRule>
    <cfRule type="cellIs" dxfId="709" priority="1207" stopIfTrue="1" operator="equal">
      <formula>"CW 3120-R2"</formula>
    </cfRule>
    <cfRule type="cellIs" dxfId="708" priority="1208" stopIfTrue="1" operator="equal">
      <formula>"CW 3240-R7"</formula>
    </cfRule>
  </conditionalFormatting>
  <conditionalFormatting sqref="D143">
    <cfRule type="cellIs" dxfId="707" priority="1203" stopIfTrue="1" operator="equal">
      <formula>"CW 2130-R11"</formula>
    </cfRule>
    <cfRule type="cellIs" dxfId="706" priority="1204" stopIfTrue="1" operator="equal">
      <formula>"CW 3120-R2"</formula>
    </cfRule>
    <cfRule type="cellIs" dxfId="705" priority="1205" stopIfTrue="1" operator="equal">
      <formula>"CW 3240-R7"</formula>
    </cfRule>
  </conditionalFormatting>
  <conditionalFormatting sqref="D160">
    <cfRule type="cellIs" dxfId="704" priority="1200" stopIfTrue="1" operator="equal">
      <formula>"CW 2130-R11"</formula>
    </cfRule>
    <cfRule type="cellIs" dxfId="703" priority="1201" stopIfTrue="1" operator="equal">
      <formula>"CW 3120-R2"</formula>
    </cfRule>
    <cfRule type="cellIs" dxfId="702" priority="1202" stopIfTrue="1" operator="equal">
      <formula>"CW 3240-R7"</formula>
    </cfRule>
  </conditionalFormatting>
  <conditionalFormatting sqref="D167">
    <cfRule type="cellIs" dxfId="701" priority="1197" stopIfTrue="1" operator="equal">
      <formula>"CW 2130-R11"</formula>
    </cfRule>
    <cfRule type="cellIs" dxfId="700" priority="1198" stopIfTrue="1" operator="equal">
      <formula>"CW 3120-R2"</formula>
    </cfRule>
    <cfRule type="cellIs" dxfId="699" priority="1199" stopIfTrue="1" operator="equal">
      <formula>"CW 3240-R7"</formula>
    </cfRule>
  </conditionalFormatting>
  <conditionalFormatting sqref="D268">
    <cfRule type="cellIs" dxfId="698" priority="1194" stopIfTrue="1" operator="equal">
      <formula>"CW 2130-R11"</formula>
    </cfRule>
    <cfRule type="cellIs" dxfId="697" priority="1195" stopIfTrue="1" operator="equal">
      <formula>"CW 3120-R2"</formula>
    </cfRule>
    <cfRule type="cellIs" dxfId="696" priority="1196" stopIfTrue="1" operator="equal">
      <formula>"CW 3240-R7"</formula>
    </cfRule>
  </conditionalFormatting>
  <conditionalFormatting sqref="D266">
    <cfRule type="cellIs" dxfId="695" priority="1191" stopIfTrue="1" operator="equal">
      <formula>"CW 2130-R11"</formula>
    </cfRule>
    <cfRule type="cellIs" dxfId="694" priority="1192" stopIfTrue="1" operator="equal">
      <formula>"CW 3120-R2"</formula>
    </cfRule>
    <cfRule type="cellIs" dxfId="693" priority="1193" stopIfTrue="1" operator="equal">
      <formula>"CW 3240-R7"</formula>
    </cfRule>
  </conditionalFormatting>
  <conditionalFormatting sqref="D270">
    <cfRule type="cellIs" dxfId="692" priority="1188" stopIfTrue="1" operator="equal">
      <formula>"CW 2130-R11"</formula>
    </cfRule>
    <cfRule type="cellIs" dxfId="691" priority="1189" stopIfTrue="1" operator="equal">
      <formula>"CW 3120-R2"</formula>
    </cfRule>
    <cfRule type="cellIs" dxfId="690" priority="1190" stopIfTrue="1" operator="equal">
      <formula>"CW 3240-R7"</formula>
    </cfRule>
  </conditionalFormatting>
  <conditionalFormatting sqref="D269">
    <cfRule type="cellIs" dxfId="689" priority="1185" stopIfTrue="1" operator="equal">
      <formula>"CW 2130-R11"</formula>
    </cfRule>
    <cfRule type="cellIs" dxfId="688" priority="1186" stopIfTrue="1" operator="equal">
      <formula>"CW 3120-R2"</formula>
    </cfRule>
    <cfRule type="cellIs" dxfId="687" priority="1187" stopIfTrue="1" operator="equal">
      <formula>"CW 3240-R7"</formula>
    </cfRule>
  </conditionalFormatting>
  <conditionalFormatting sqref="D272">
    <cfRule type="cellIs" dxfId="686" priority="1182" stopIfTrue="1" operator="equal">
      <formula>"CW 2130-R11"</formula>
    </cfRule>
    <cfRule type="cellIs" dxfId="685" priority="1183" stopIfTrue="1" operator="equal">
      <formula>"CW 3120-R2"</formula>
    </cfRule>
    <cfRule type="cellIs" dxfId="684" priority="1184" stopIfTrue="1" operator="equal">
      <formula>"CW 3240-R7"</formula>
    </cfRule>
  </conditionalFormatting>
  <conditionalFormatting sqref="D274">
    <cfRule type="cellIs" dxfId="683" priority="1179" stopIfTrue="1" operator="equal">
      <formula>"CW 2130-R11"</formula>
    </cfRule>
    <cfRule type="cellIs" dxfId="682" priority="1180" stopIfTrue="1" operator="equal">
      <formula>"CW 3120-R2"</formula>
    </cfRule>
    <cfRule type="cellIs" dxfId="681" priority="1181" stopIfTrue="1" operator="equal">
      <formula>"CW 3240-R7"</formula>
    </cfRule>
  </conditionalFormatting>
  <conditionalFormatting sqref="D276">
    <cfRule type="cellIs" dxfId="680" priority="1176" stopIfTrue="1" operator="equal">
      <formula>"CW 2130-R11"</formula>
    </cfRule>
    <cfRule type="cellIs" dxfId="679" priority="1177" stopIfTrue="1" operator="equal">
      <formula>"CW 3120-R2"</formula>
    </cfRule>
    <cfRule type="cellIs" dxfId="678" priority="1178" stopIfTrue="1" operator="equal">
      <formula>"CW 3240-R7"</formula>
    </cfRule>
  </conditionalFormatting>
  <conditionalFormatting sqref="D277">
    <cfRule type="cellIs" dxfId="677" priority="1173" stopIfTrue="1" operator="equal">
      <formula>"CW 2130-R11"</formula>
    </cfRule>
    <cfRule type="cellIs" dxfId="676" priority="1174" stopIfTrue="1" operator="equal">
      <formula>"CW 3120-R2"</formula>
    </cfRule>
    <cfRule type="cellIs" dxfId="675" priority="1175" stopIfTrue="1" operator="equal">
      <formula>"CW 3240-R7"</formula>
    </cfRule>
  </conditionalFormatting>
  <conditionalFormatting sqref="D284">
    <cfRule type="cellIs" dxfId="674" priority="1164" stopIfTrue="1" operator="equal">
      <formula>"CW 2130-R11"</formula>
    </cfRule>
    <cfRule type="cellIs" dxfId="673" priority="1165" stopIfTrue="1" operator="equal">
      <formula>"CW 3120-R2"</formula>
    </cfRule>
    <cfRule type="cellIs" dxfId="672" priority="1166" stopIfTrue="1" operator="equal">
      <formula>"CW 3240-R7"</formula>
    </cfRule>
  </conditionalFormatting>
  <conditionalFormatting sqref="D285">
    <cfRule type="cellIs" dxfId="671" priority="1161" stopIfTrue="1" operator="equal">
      <formula>"CW 2130-R11"</formula>
    </cfRule>
    <cfRule type="cellIs" dxfId="670" priority="1162" stopIfTrue="1" operator="equal">
      <formula>"CW 3120-R2"</formula>
    </cfRule>
    <cfRule type="cellIs" dxfId="669" priority="1163" stopIfTrue="1" operator="equal">
      <formula>"CW 3240-R7"</formula>
    </cfRule>
  </conditionalFormatting>
  <conditionalFormatting sqref="D287">
    <cfRule type="cellIs" dxfId="668" priority="1152" stopIfTrue="1" operator="equal">
      <formula>"CW 2130-R11"</formula>
    </cfRule>
    <cfRule type="cellIs" dxfId="667" priority="1153" stopIfTrue="1" operator="equal">
      <formula>"CW 3120-R2"</formula>
    </cfRule>
    <cfRule type="cellIs" dxfId="666" priority="1154" stopIfTrue="1" operator="equal">
      <formula>"CW 3240-R7"</formula>
    </cfRule>
  </conditionalFormatting>
  <conditionalFormatting sqref="D265">
    <cfRule type="cellIs" dxfId="665" priority="1149" stopIfTrue="1" operator="equal">
      <formula>"CW 2130-R11"</formula>
    </cfRule>
    <cfRule type="cellIs" dxfId="664" priority="1150" stopIfTrue="1" operator="equal">
      <formula>"CW 3120-R2"</formula>
    </cfRule>
    <cfRule type="cellIs" dxfId="663" priority="1151" stopIfTrue="1" operator="equal">
      <formula>"CW 3240-R7"</formula>
    </cfRule>
  </conditionalFormatting>
  <conditionalFormatting sqref="D271">
    <cfRule type="cellIs" dxfId="662" priority="1146" stopIfTrue="1" operator="equal">
      <formula>"CW 2130-R11"</formula>
    </cfRule>
    <cfRule type="cellIs" dxfId="661" priority="1147" stopIfTrue="1" operator="equal">
      <formula>"CW 3120-R2"</formula>
    </cfRule>
    <cfRule type="cellIs" dxfId="660" priority="1148" stopIfTrue="1" operator="equal">
      <formula>"CW 3240-R7"</formula>
    </cfRule>
  </conditionalFormatting>
  <conditionalFormatting sqref="D273">
    <cfRule type="cellIs" dxfId="659" priority="1143" stopIfTrue="1" operator="equal">
      <formula>"CW 2130-R11"</formula>
    </cfRule>
    <cfRule type="cellIs" dxfId="658" priority="1144" stopIfTrue="1" operator="equal">
      <formula>"CW 3120-R2"</formula>
    </cfRule>
    <cfRule type="cellIs" dxfId="657" priority="1145" stopIfTrue="1" operator="equal">
      <formula>"CW 3240-R7"</formula>
    </cfRule>
  </conditionalFormatting>
  <conditionalFormatting sqref="D275">
    <cfRule type="cellIs" dxfId="656" priority="1140" stopIfTrue="1" operator="equal">
      <formula>"CW 2130-R11"</formula>
    </cfRule>
    <cfRule type="cellIs" dxfId="655" priority="1141" stopIfTrue="1" operator="equal">
      <formula>"CW 3120-R2"</formula>
    </cfRule>
    <cfRule type="cellIs" dxfId="654" priority="1142" stopIfTrue="1" operator="equal">
      <formula>"CW 3240-R7"</formula>
    </cfRule>
  </conditionalFormatting>
  <conditionalFormatting sqref="D283">
    <cfRule type="cellIs" dxfId="653" priority="1137" stopIfTrue="1" operator="equal">
      <formula>"CW 2130-R11"</formula>
    </cfRule>
    <cfRule type="cellIs" dxfId="652" priority="1138" stopIfTrue="1" operator="equal">
      <formula>"CW 3120-R2"</formula>
    </cfRule>
    <cfRule type="cellIs" dxfId="651" priority="1139" stopIfTrue="1" operator="equal">
      <formula>"CW 3240-R7"</formula>
    </cfRule>
  </conditionalFormatting>
  <conditionalFormatting sqref="D286">
    <cfRule type="cellIs" dxfId="650" priority="1134" stopIfTrue="1" operator="equal">
      <formula>"CW 2130-R11"</formula>
    </cfRule>
    <cfRule type="cellIs" dxfId="649" priority="1135" stopIfTrue="1" operator="equal">
      <formula>"CW 3120-R2"</formula>
    </cfRule>
    <cfRule type="cellIs" dxfId="648" priority="1136" stopIfTrue="1" operator="equal">
      <formula>"CW 3240-R7"</formula>
    </cfRule>
  </conditionalFormatting>
  <conditionalFormatting sqref="D267">
    <cfRule type="cellIs" dxfId="647" priority="1131" stopIfTrue="1" operator="equal">
      <formula>"CW 2130-R11"</formula>
    </cfRule>
    <cfRule type="cellIs" dxfId="646" priority="1132" stopIfTrue="1" operator="equal">
      <formula>"CW 3120-R2"</formula>
    </cfRule>
    <cfRule type="cellIs" dxfId="645" priority="1133" stopIfTrue="1" operator="equal">
      <formula>"CW 3240-R7"</formula>
    </cfRule>
  </conditionalFormatting>
  <conditionalFormatting sqref="D278">
    <cfRule type="cellIs" dxfId="644" priority="1122" stopIfTrue="1" operator="equal">
      <formula>"CW 2130-R11"</formula>
    </cfRule>
    <cfRule type="cellIs" dxfId="643" priority="1123" stopIfTrue="1" operator="equal">
      <formula>"CW 3120-R2"</formula>
    </cfRule>
    <cfRule type="cellIs" dxfId="642" priority="1124" stopIfTrue="1" operator="equal">
      <formula>"CW 3240-R7"</formula>
    </cfRule>
  </conditionalFormatting>
  <conditionalFormatting sqref="D280">
    <cfRule type="cellIs" dxfId="641" priority="1119" stopIfTrue="1" operator="equal">
      <formula>"CW 2130-R11"</formula>
    </cfRule>
    <cfRule type="cellIs" dxfId="640" priority="1120" stopIfTrue="1" operator="equal">
      <formula>"CW 3120-R2"</formula>
    </cfRule>
    <cfRule type="cellIs" dxfId="639" priority="1121" stopIfTrue="1" operator="equal">
      <formula>"CW 3240-R7"</formula>
    </cfRule>
  </conditionalFormatting>
  <conditionalFormatting sqref="D279">
    <cfRule type="cellIs" dxfId="638" priority="1116" stopIfTrue="1" operator="equal">
      <formula>"CW 2130-R11"</formula>
    </cfRule>
    <cfRule type="cellIs" dxfId="637" priority="1117" stopIfTrue="1" operator="equal">
      <formula>"CW 3120-R2"</formula>
    </cfRule>
    <cfRule type="cellIs" dxfId="636" priority="1118" stopIfTrue="1" operator="equal">
      <formula>"CW 3240-R7"</formula>
    </cfRule>
  </conditionalFormatting>
  <conditionalFormatting sqref="D281">
    <cfRule type="cellIs" dxfId="635" priority="1113" stopIfTrue="1" operator="equal">
      <formula>"CW 2130-R11"</formula>
    </cfRule>
    <cfRule type="cellIs" dxfId="634" priority="1114" stopIfTrue="1" operator="equal">
      <formula>"CW 3120-R2"</formula>
    </cfRule>
    <cfRule type="cellIs" dxfId="633" priority="1115" stopIfTrue="1" operator="equal">
      <formula>"CW 3240-R7"</formula>
    </cfRule>
  </conditionalFormatting>
  <conditionalFormatting sqref="D282">
    <cfRule type="cellIs" dxfId="632" priority="1110" stopIfTrue="1" operator="equal">
      <formula>"CW 2130-R11"</formula>
    </cfRule>
    <cfRule type="cellIs" dxfId="631" priority="1111" stopIfTrue="1" operator="equal">
      <formula>"CW 3120-R2"</formula>
    </cfRule>
    <cfRule type="cellIs" dxfId="630" priority="1112" stopIfTrue="1" operator="equal">
      <formula>"CW 3240-R7"</formula>
    </cfRule>
  </conditionalFormatting>
  <conditionalFormatting sqref="D300">
    <cfRule type="cellIs" dxfId="629" priority="1104" stopIfTrue="1" operator="equal">
      <formula>"CW 2130-R11"</formula>
    </cfRule>
    <cfRule type="cellIs" dxfId="628" priority="1105" stopIfTrue="1" operator="equal">
      <formula>"CW 3120-R2"</formula>
    </cfRule>
    <cfRule type="cellIs" dxfId="627" priority="1106" stopIfTrue="1" operator="equal">
      <formula>"CW 3240-R7"</formula>
    </cfRule>
  </conditionalFormatting>
  <conditionalFormatting sqref="D303">
    <cfRule type="cellIs" dxfId="626" priority="1101" stopIfTrue="1" operator="equal">
      <formula>"CW 2130-R11"</formula>
    </cfRule>
    <cfRule type="cellIs" dxfId="625" priority="1102" stopIfTrue="1" operator="equal">
      <formula>"CW 3120-R2"</formula>
    </cfRule>
    <cfRule type="cellIs" dxfId="624" priority="1103" stopIfTrue="1" operator="equal">
      <formula>"CW 3240-R7"</formula>
    </cfRule>
  </conditionalFormatting>
  <conditionalFormatting sqref="D302">
    <cfRule type="cellIs" dxfId="623" priority="1098" stopIfTrue="1" operator="equal">
      <formula>"CW 2130-R11"</formula>
    </cfRule>
    <cfRule type="cellIs" dxfId="622" priority="1099" stopIfTrue="1" operator="equal">
      <formula>"CW 3120-R2"</formula>
    </cfRule>
    <cfRule type="cellIs" dxfId="621" priority="1100" stopIfTrue="1" operator="equal">
      <formula>"CW 3240-R7"</formula>
    </cfRule>
  </conditionalFormatting>
  <conditionalFormatting sqref="D305">
    <cfRule type="cellIs" dxfId="620" priority="1095" stopIfTrue="1" operator="equal">
      <formula>"CW 2130-R11"</formula>
    </cfRule>
    <cfRule type="cellIs" dxfId="619" priority="1096" stopIfTrue="1" operator="equal">
      <formula>"CW 3120-R2"</formula>
    </cfRule>
    <cfRule type="cellIs" dxfId="618" priority="1097" stopIfTrue="1" operator="equal">
      <formula>"CW 3240-R7"</formula>
    </cfRule>
  </conditionalFormatting>
  <conditionalFormatting sqref="D307">
    <cfRule type="cellIs" dxfId="617" priority="1092" stopIfTrue="1" operator="equal">
      <formula>"CW 2130-R11"</formula>
    </cfRule>
    <cfRule type="cellIs" dxfId="616" priority="1093" stopIfTrue="1" operator="equal">
      <formula>"CW 3120-R2"</formula>
    </cfRule>
    <cfRule type="cellIs" dxfId="615" priority="1094" stopIfTrue="1" operator="equal">
      <formula>"CW 3240-R7"</formula>
    </cfRule>
  </conditionalFormatting>
  <conditionalFormatting sqref="D309">
    <cfRule type="cellIs" dxfId="614" priority="1089" stopIfTrue="1" operator="equal">
      <formula>"CW 2130-R11"</formula>
    </cfRule>
    <cfRule type="cellIs" dxfId="613" priority="1090" stopIfTrue="1" operator="equal">
      <formula>"CW 3120-R2"</formula>
    </cfRule>
    <cfRule type="cellIs" dxfId="612" priority="1091" stopIfTrue="1" operator="equal">
      <formula>"CW 3240-R7"</formula>
    </cfRule>
  </conditionalFormatting>
  <conditionalFormatting sqref="D310:D313">
    <cfRule type="cellIs" dxfId="611" priority="1086" stopIfTrue="1" operator="equal">
      <formula>"CW 2130-R11"</formula>
    </cfRule>
    <cfRule type="cellIs" dxfId="610" priority="1087" stopIfTrue="1" operator="equal">
      <formula>"CW 3120-R2"</formula>
    </cfRule>
    <cfRule type="cellIs" dxfId="609" priority="1088" stopIfTrue="1" operator="equal">
      <formula>"CW 3240-R7"</formula>
    </cfRule>
  </conditionalFormatting>
  <conditionalFormatting sqref="D314">
    <cfRule type="cellIs" dxfId="608" priority="1083" stopIfTrue="1" operator="equal">
      <formula>"CW 2130-R11"</formula>
    </cfRule>
    <cfRule type="cellIs" dxfId="607" priority="1084" stopIfTrue="1" operator="equal">
      <formula>"CW 3120-R2"</formula>
    </cfRule>
    <cfRule type="cellIs" dxfId="606" priority="1085" stopIfTrue="1" operator="equal">
      <formula>"CW 3240-R7"</formula>
    </cfRule>
  </conditionalFormatting>
  <conditionalFormatting sqref="D317">
    <cfRule type="cellIs" dxfId="605" priority="1077" stopIfTrue="1" operator="equal">
      <formula>"CW 2130-R11"</formula>
    </cfRule>
    <cfRule type="cellIs" dxfId="604" priority="1078" stopIfTrue="1" operator="equal">
      <formula>"CW 3120-R2"</formula>
    </cfRule>
    <cfRule type="cellIs" dxfId="603" priority="1079" stopIfTrue="1" operator="equal">
      <formula>"CW 3240-R7"</formula>
    </cfRule>
  </conditionalFormatting>
  <conditionalFormatting sqref="D319">
    <cfRule type="cellIs" dxfId="602" priority="1074" stopIfTrue="1" operator="equal">
      <formula>"CW 2130-R11"</formula>
    </cfRule>
    <cfRule type="cellIs" dxfId="601" priority="1075" stopIfTrue="1" operator="equal">
      <formula>"CW 3120-R2"</formula>
    </cfRule>
    <cfRule type="cellIs" dxfId="600" priority="1076" stopIfTrue="1" operator="equal">
      <formula>"CW 3240-R7"</formula>
    </cfRule>
  </conditionalFormatting>
  <conditionalFormatting sqref="D320">
    <cfRule type="cellIs" dxfId="599" priority="1071" stopIfTrue="1" operator="equal">
      <formula>"CW 2130-R11"</formula>
    </cfRule>
    <cfRule type="cellIs" dxfId="598" priority="1072" stopIfTrue="1" operator="equal">
      <formula>"CW 3120-R2"</formula>
    </cfRule>
    <cfRule type="cellIs" dxfId="597" priority="1073" stopIfTrue="1" operator="equal">
      <formula>"CW 3240-R7"</formula>
    </cfRule>
  </conditionalFormatting>
  <conditionalFormatting sqref="D299">
    <cfRule type="cellIs" dxfId="596" priority="1062" stopIfTrue="1" operator="equal">
      <formula>"CW 2130-R11"</formula>
    </cfRule>
    <cfRule type="cellIs" dxfId="595" priority="1063" stopIfTrue="1" operator="equal">
      <formula>"CW 3120-R2"</formula>
    </cfRule>
    <cfRule type="cellIs" dxfId="594" priority="1064" stopIfTrue="1" operator="equal">
      <formula>"CW 3240-R7"</formula>
    </cfRule>
  </conditionalFormatting>
  <conditionalFormatting sqref="D304">
    <cfRule type="cellIs" dxfId="593" priority="1059" stopIfTrue="1" operator="equal">
      <formula>"CW 2130-R11"</formula>
    </cfRule>
    <cfRule type="cellIs" dxfId="592" priority="1060" stopIfTrue="1" operator="equal">
      <formula>"CW 3120-R2"</formula>
    </cfRule>
    <cfRule type="cellIs" dxfId="591" priority="1061" stopIfTrue="1" operator="equal">
      <formula>"CW 3240-R7"</formula>
    </cfRule>
  </conditionalFormatting>
  <conditionalFormatting sqref="D306">
    <cfRule type="cellIs" dxfId="590" priority="1056" stopIfTrue="1" operator="equal">
      <formula>"CW 2130-R11"</formula>
    </cfRule>
    <cfRule type="cellIs" dxfId="589" priority="1057" stopIfTrue="1" operator="equal">
      <formula>"CW 3120-R2"</formula>
    </cfRule>
    <cfRule type="cellIs" dxfId="588" priority="1058" stopIfTrue="1" operator="equal">
      <formula>"CW 3240-R7"</formula>
    </cfRule>
  </conditionalFormatting>
  <conditionalFormatting sqref="D308">
    <cfRule type="cellIs" dxfId="587" priority="1053" stopIfTrue="1" operator="equal">
      <formula>"CW 2130-R11"</formula>
    </cfRule>
    <cfRule type="cellIs" dxfId="586" priority="1054" stopIfTrue="1" operator="equal">
      <formula>"CW 3120-R2"</formula>
    </cfRule>
    <cfRule type="cellIs" dxfId="585" priority="1055" stopIfTrue="1" operator="equal">
      <formula>"CW 3240-R7"</formula>
    </cfRule>
  </conditionalFormatting>
  <conditionalFormatting sqref="D316">
    <cfRule type="cellIs" dxfId="584" priority="1050" stopIfTrue="1" operator="equal">
      <formula>"CW 2130-R11"</formula>
    </cfRule>
    <cfRule type="cellIs" dxfId="583" priority="1051" stopIfTrue="1" operator="equal">
      <formula>"CW 3120-R2"</formula>
    </cfRule>
    <cfRule type="cellIs" dxfId="582" priority="1052" stopIfTrue="1" operator="equal">
      <formula>"CW 3240-R7"</formula>
    </cfRule>
  </conditionalFormatting>
  <conditionalFormatting sqref="D301">
    <cfRule type="cellIs" dxfId="581" priority="1044" stopIfTrue="1" operator="equal">
      <formula>"CW 2130-R11"</formula>
    </cfRule>
    <cfRule type="cellIs" dxfId="580" priority="1045" stopIfTrue="1" operator="equal">
      <formula>"CW 3120-R2"</formula>
    </cfRule>
    <cfRule type="cellIs" dxfId="579" priority="1046" stopIfTrue="1" operator="equal">
      <formula>"CW 3240-R7"</formula>
    </cfRule>
  </conditionalFormatting>
  <conditionalFormatting sqref="D315">
    <cfRule type="cellIs" dxfId="578" priority="1041" stopIfTrue="1" operator="equal">
      <formula>"CW 2130-R11"</formula>
    </cfRule>
    <cfRule type="cellIs" dxfId="577" priority="1042" stopIfTrue="1" operator="equal">
      <formula>"CW 3120-R2"</formula>
    </cfRule>
    <cfRule type="cellIs" dxfId="576" priority="1043" stopIfTrue="1" operator="equal">
      <formula>"CW 3240-R7"</formula>
    </cfRule>
  </conditionalFormatting>
  <conditionalFormatting sqref="D321">
    <cfRule type="cellIs" dxfId="575" priority="1038" stopIfTrue="1" operator="equal">
      <formula>"CW 2130-R11"</formula>
    </cfRule>
    <cfRule type="cellIs" dxfId="574" priority="1039" stopIfTrue="1" operator="equal">
      <formula>"CW 3120-R2"</formula>
    </cfRule>
    <cfRule type="cellIs" dxfId="573" priority="1040" stopIfTrue="1" operator="equal">
      <formula>"CW 3240-R7"</formula>
    </cfRule>
  </conditionalFormatting>
  <conditionalFormatting sqref="D311">
    <cfRule type="cellIs" dxfId="572" priority="1035" stopIfTrue="1" operator="equal">
      <formula>"CW 2130-R11"</formula>
    </cfRule>
    <cfRule type="cellIs" dxfId="571" priority="1036" stopIfTrue="1" operator="equal">
      <formula>"CW 3120-R2"</formula>
    </cfRule>
    <cfRule type="cellIs" dxfId="570" priority="1037" stopIfTrue="1" operator="equal">
      <formula>"CW 3240-R7"</formula>
    </cfRule>
  </conditionalFormatting>
  <conditionalFormatting sqref="D313">
    <cfRule type="cellIs" dxfId="569" priority="1032" stopIfTrue="1" operator="equal">
      <formula>"CW 2130-R11"</formula>
    </cfRule>
    <cfRule type="cellIs" dxfId="568" priority="1033" stopIfTrue="1" operator="equal">
      <formula>"CW 3120-R2"</formula>
    </cfRule>
    <cfRule type="cellIs" dxfId="567" priority="1034" stopIfTrue="1" operator="equal">
      <formula>"CW 3240-R7"</formula>
    </cfRule>
  </conditionalFormatting>
  <conditionalFormatting sqref="D312">
    <cfRule type="cellIs" dxfId="566" priority="1029" stopIfTrue="1" operator="equal">
      <formula>"CW 2130-R11"</formula>
    </cfRule>
    <cfRule type="cellIs" dxfId="565" priority="1030" stopIfTrue="1" operator="equal">
      <formula>"CW 3120-R2"</formula>
    </cfRule>
    <cfRule type="cellIs" dxfId="564" priority="1031" stopIfTrue="1" operator="equal">
      <formula>"CW 3240-R7"</formula>
    </cfRule>
  </conditionalFormatting>
  <conditionalFormatting sqref="D318">
    <cfRule type="cellIs" dxfId="563" priority="1026" stopIfTrue="1" operator="equal">
      <formula>"CW 2130-R11"</formula>
    </cfRule>
    <cfRule type="cellIs" dxfId="562" priority="1027" stopIfTrue="1" operator="equal">
      <formula>"CW 3120-R2"</formula>
    </cfRule>
    <cfRule type="cellIs" dxfId="561" priority="1028" stopIfTrue="1" operator="equal">
      <formula>"CW 3240-R7"</formula>
    </cfRule>
  </conditionalFormatting>
  <conditionalFormatting sqref="D243">
    <cfRule type="cellIs" dxfId="560" priority="1023" stopIfTrue="1" operator="equal">
      <formula>"CW 2130-R11"</formula>
    </cfRule>
    <cfRule type="cellIs" dxfId="559" priority="1024" stopIfTrue="1" operator="equal">
      <formula>"CW 3120-R2"</formula>
    </cfRule>
    <cfRule type="cellIs" dxfId="558" priority="1025" stopIfTrue="1" operator="equal">
      <formula>"CW 3240-R7"</formula>
    </cfRule>
  </conditionalFormatting>
  <conditionalFormatting sqref="D247">
    <cfRule type="cellIs" dxfId="557" priority="1020" stopIfTrue="1" operator="equal">
      <formula>"CW 2130-R11"</formula>
    </cfRule>
    <cfRule type="cellIs" dxfId="556" priority="1021" stopIfTrue="1" operator="equal">
      <formula>"CW 3120-R2"</formula>
    </cfRule>
    <cfRule type="cellIs" dxfId="555" priority="1022" stopIfTrue="1" operator="equal">
      <formula>"CW 3240-R7"</formula>
    </cfRule>
  </conditionalFormatting>
  <conditionalFormatting sqref="D242">
    <cfRule type="cellIs" dxfId="554" priority="1017" stopIfTrue="1" operator="equal">
      <formula>"CW 2130-R11"</formula>
    </cfRule>
    <cfRule type="cellIs" dxfId="553" priority="1018" stopIfTrue="1" operator="equal">
      <formula>"CW 3120-R2"</formula>
    </cfRule>
    <cfRule type="cellIs" dxfId="552" priority="1019" stopIfTrue="1" operator="equal">
      <formula>"CW 3240-R7"</formula>
    </cfRule>
  </conditionalFormatting>
  <conditionalFormatting sqref="D245">
    <cfRule type="cellIs" dxfId="551" priority="1014" stopIfTrue="1" operator="equal">
      <formula>"CW 2130-R11"</formula>
    </cfRule>
    <cfRule type="cellIs" dxfId="550" priority="1015" stopIfTrue="1" operator="equal">
      <formula>"CW 3120-R2"</formula>
    </cfRule>
    <cfRule type="cellIs" dxfId="549" priority="1016" stopIfTrue="1" operator="equal">
      <formula>"CW 3240-R7"</formula>
    </cfRule>
  </conditionalFormatting>
  <conditionalFormatting sqref="D244">
    <cfRule type="cellIs" dxfId="548" priority="1011" stopIfTrue="1" operator="equal">
      <formula>"CW 2130-R11"</formula>
    </cfRule>
    <cfRule type="cellIs" dxfId="547" priority="1012" stopIfTrue="1" operator="equal">
      <formula>"CW 3120-R2"</formula>
    </cfRule>
    <cfRule type="cellIs" dxfId="546" priority="1013" stopIfTrue="1" operator="equal">
      <formula>"CW 3240-R7"</formula>
    </cfRule>
  </conditionalFormatting>
  <conditionalFormatting sqref="D246">
    <cfRule type="cellIs" dxfId="545" priority="1008" stopIfTrue="1" operator="equal">
      <formula>"CW 2130-R11"</formula>
    </cfRule>
    <cfRule type="cellIs" dxfId="544" priority="1009" stopIfTrue="1" operator="equal">
      <formula>"CW 3120-R2"</formula>
    </cfRule>
    <cfRule type="cellIs" dxfId="543" priority="1010" stopIfTrue="1" operator="equal">
      <formula>"CW 3240-R7"</formula>
    </cfRule>
  </conditionalFormatting>
  <conditionalFormatting sqref="D235">
    <cfRule type="cellIs" dxfId="542" priority="1005" stopIfTrue="1" operator="equal">
      <formula>"CW 2130-R11"</formula>
    </cfRule>
    <cfRule type="cellIs" dxfId="541" priority="1006" stopIfTrue="1" operator="equal">
      <formula>"CW 3120-R2"</formula>
    </cfRule>
    <cfRule type="cellIs" dxfId="540" priority="1007" stopIfTrue="1" operator="equal">
      <formula>"CW 3240-R7"</formula>
    </cfRule>
  </conditionalFormatting>
  <conditionalFormatting sqref="D236">
    <cfRule type="cellIs" dxfId="539" priority="1002" stopIfTrue="1" operator="equal">
      <formula>"CW 2130-R11"</formula>
    </cfRule>
    <cfRule type="cellIs" dxfId="538" priority="1003" stopIfTrue="1" operator="equal">
      <formula>"CW 3120-R2"</formula>
    </cfRule>
    <cfRule type="cellIs" dxfId="537" priority="1004" stopIfTrue="1" operator="equal">
      <formula>"CW 3240-R7"</formula>
    </cfRule>
  </conditionalFormatting>
  <conditionalFormatting sqref="D237">
    <cfRule type="cellIs" dxfId="536" priority="999" stopIfTrue="1" operator="equal">
      <formula>"CW 2130-R11"</formula>
    </cfRule>
    <cfRule type="cellIs" dxfId="535" priority="1000" stopIfTrue="1" operator="equal">
      <formula>"CW 3120-R2"</formula>
    </cfRule>
    <cfRule type="cellIs" dxfId="534" priority="1001" stopIfTrue="1" operator="equal">
      <formula>"CW 3240-R7"</formula>
    </cfRule>
  </conditionalFormatting>
  <conditionalFormatting sqref="D239">
    <cfRule type="cellIs" dxfId="533" priority="993" stopIfTrue="1" operator="equal">
      <formula>"CW 2130-R11"</formula>
    </cfRule>
    <cfRule type="cellIs" dxfId="532" priority="994" stopIfTrue="1" operator="equal">
      <formula>"CW 3120-R2"</formula>
    </cfRule>
    <cfRule type="cellIs" dxfId="531" priority="995" stopIfTrue="1" operator="equal">
      <formula>"CW 3240-R7"</formula>
    </cfRule>
  </conditionalFormatting>
  <conditionalFormatting sqref="D238">
    <cfRule type="cellIs" dxfId="530" priority="978" stopIfTrue="1" operator="equal">
      <formula>"CW 2130-R11"</formula>
    </cfRule>
    <cfRule type="cellIs" dxfId="529" priority="979" stopIfTrue="1" operator="equal">
      <formula>"CW 3120-R2"</formula>
    </cfRule>
    <cfRule type="cellIs" dxfId="528" priority="980" stopIfTrue="1" operator="equal">
      <formula>"CW 3240-R7"</formula>
    </cfRule>
  </conditionalFormatting>
  <conditionalFormatting sqref="D240">
    <cfRule type="cellIs" dxfId="527" priority="966" stopIfTrue="1" operator="equal">
      <formula>"CW 2130-R11"</formula>
    </cfRule>
    <cfRule type="cellIs" dxfId="526" priority="967" stopIfTrue="1" operator="equal">
      <formula>"CW 3120-R2"</formula>
    </cfRule>
    <cfRule type="cellIs" dxfId="525" priority="968" stopIfTrue="1" operator="equal">
      <formula>"CW 3240-R7"</formula>
    </cfRule>
  </conditionalFormatting>
  <conditionalFormatting sqref="D250">
    <cfRule type="cellIs" dxfId="524" priority="960" stopIfTrue="1" operator="equal">
      <formula>"CW 2130-R11"</formula>
    </cfRule>
    <cfRule type="cellIs" dxfId="523" priority="961" stopIfTrue="1" operator="equal">
      <formula>"CW 3120-R2"</formula>
    </cfRule>
    <cfRule type="cellIs" dxfId="522" priority="962" stopIfTrue="1" operator="equal">
      <formula>"CW 3240-R7"</formula>
    </cfRule>
  </conditionalFormatting>
  <conditionalFormatting sqref="D251">
    <cfRule type="cellIs" dxfId="521" priority="957" stopIfTrue="1" operator="equal">
      <formula>"CW 2130-R11"</formula>
    </cfRule>
    <cfRule type="cellIs" dxfId="520" priority="958" stopIfTrue="1" operator="equal">
      <formula>"CW 3120-R2"</formula>
    </cfRule>
    <cfRule type="cellIs" dxfId="519" priority="959" stopIfTrue="1" operator="equal">
      <formula>"CW 3240-R7"</formula>
    </cfRule>
  </conditionalFormatting>
  <conditionalFormatting sqref="D252">
    <cfRule type="cellIs" dxfId="518" priority="954" stopIfTrue="1" operator="equal">
      <formula>"CW 2130-R11"</formula>
    </cfRule>
    <cfRule type="cellIs" dxfId="517" priority="955" stopIfTrue="1" operator="equal">
      <formula>"CW 3120-R2"</formula>
    </cfRule>
    <cfRule type="cellIs" dxfId="516" priority="956" stopIfTrue="1" operator="equal">
      <formula>"CW 3240-R7"</formula>
    </cfRule>
  </conditionalFormatting>
  <conditionalFormatting sqref="D253">
    <cfRule type="cellIs" dxfId="515" priority="951" stopIfTrue="1" operator="equal">
      <formula>"CW 2130-R11"</formula>
    </cfRule>
    <cfRule type="cellIs" dxfId="514" priority="952" stopIfTrue="1" operator="equal">
      <formula>"CW 3120-R2"</formula>
    </cfRule>
    <cfRule type="cellIs" dxfId="513" priority="953" stopIfTrue="1" operator="equal">
      <formula>"CW 3240-R7"</formula>
    </cfRule>
  </conditionalFormatting>
  <conditionalFormatting sqref="D255">
    <cfRule type="cellIs" dxfId="512" priority="942" stopIfTrue="1" operator="equal">
      <formula>"CW 2130-R11"</formula>
    </cfRule>
    <cfRule type="cellIs" dxfId="511" priority="943" stopIfTrue="1" operator="equal">
      <formula>"CW 3120-R2"</formula>
    </cfRule>
    <cfRule type="cellIs" dxfId="510" priority="944" stopIfTrue="1" operator="equal">
      <formula>"CW 3240-R7"</formula>
    </cfRule>
  </conditionalFormatting>
  <conditionalFormatting sqref="D256">
    <cfRule type="cellIs" dxfId="509" priority="939" stopIfTrue="1" operator="equal">
      <formula>"CW 2130-R11"</formula>
    </cfRule>
    <cfRule type="cellIs" dxfId="508" priority="940" stopIfTrue="1" operator="equal">
      <formula>"CW 3120-R2"</formula>
    </cfRule>
    <cfRule type="cellIs" dxfId="507" priority="941" stopIfTrue="1" operator="equal">
      <formula>"CW 3240-R7"</formula>
    </cfRule>
  </conditionalFormatting>
  <conditionalFormatting sqref="D257">
    <cfRule type="cellIs" dxfId="506" priority="936" stopIfTrue="1" operator="equal">
      <formula>"CW 2130-R11"</formula>
    </cfRule>
    <cfRule type="cellIs" dxfId="505" priority="937" stopIfTrue="1" operator="equal">
      <formula>"CW 3120-R2"</formula>
    </cfRule>
    <cfRule type="cellIs" dxfId="504" priority="938" stopIfTrue="1" operator="equal">
      <formula>"CW 3240-R7"</formula>
    </cfRule>
  </conditionalFormatting>
  <conditionalFormatting sqref="D258">
    <cfRule type="cellIs" dxfId="503" priority="933" stopIfTrue="1" operator="equal">
      <formula>"CW 2130-R11"</formula>
    </cfRule>
    <cfRule type="cellIs" dxfId="502" priority="934" stopIfTrue="1" operator="equal">
      <formula>"CW 3120-R2"</formula>
    </cfRule>
    <cfRule type="cellIs" dxfId="501" priority="935" stopIfTrue="1" operator="equal">
      <formula>"CW 3240-R7"</formula>
    </cfRule>
  </conditionalFormatting>
  <conditionalFormatting sqref="D260">
    <cfRule type="cellIs" dxfId="500" priority="924" stopIfTrue="1" operator="equal">
      <formula>"CW 2130-R11"</formula>
    </cfRule>
    <cfRule type="cellIs" dxfId="499" priority="925" stopIfTrue="1" operator="equal">
      <formula>"CW 3120-R2"</formula>
    </cfRule>
    <cfRule type="cellIs" dxfId="498" priority="926" stopIfTrue="1" operator="equal">
      <formula>"CW 3240-R7"</formula>
    </cfRule>
  </conditionalFormatting>
  <conditionalFormatting sqref="D261">
    <cfRule type="cellIs" dxfId="497" priority="921" stopIfTrue="1" operator="equal">
      <formula>"CW 2130-R11"</formula>
    </cfRule>
    <cfRule type="cellIs" dxfId="496" priority="922" stopIfTrue="1" operator="equal">
      <formula>"CW 3120-R2"</formula>
    </cfRule>
    <cfRule type="cellIs" dxfId="495" priority="923" stopIfTrue="1" operator="equal">
      <formula>"CW 3240-R7"</formula>
    </cfRule>
  </conditionalFormatting>
  <conditionalFormatting sqref="D334">
    <cfRule type="cellIs" dxfId="494" priority="897" stopIfTrue="1" operator="equal">
      <formula>"CW 2130-R11"</formula>
    </cfRule>
    <cfRule type="cellIs" dxfId="493" priority="898" stopIfTrue="1" operator="equal">
      <formula>"CW 3120-R2"</formula>
    </cfRule>
    <cfRule type="cellIs" dxfId="492" priority="899" stopIfTrue="1" operator="equal">
      <formula>"CW 3240-R7"</formula>
    </cfRule>
  </conditionalFormatting>
  <conditionalFormatting sqref="D335">
    <cfRule type="cellIs" dxfId="491" priority="894" stopIfTrue="1" operator="equal">
      <formula>"CW 2130-R11"</formula>
    </cfRule>
    <cfRule type="cellIs" dxfId="490" priority="895" stopIfTrue="1" operator="equal">
      <formula>"CW 3120-R2"</formula>
    </cfRule>
    <cfRule type="cellIs" dxfId="489" priority="896" stopIfTrue="1" operator="equal">
      <formula>"CW 3240-R7"</formula>
    </cfRule>
  </conditionalFormatting>
  <conditionalFormatting sqref="D336">
    <cfRule type="cellIs" dxfId="488" priority="891" stopIfTrue="1" operator="equal">
      <formula>"CW 2130-R11"</formula>
    </cfRule>
    <cfRule type="cellIs" dxfId="487" priority="892" stopIfTrue="1" operator="equal">
      <formula>"CW 3120-R2"</formula>
    </cfRule>
    <cfRule type="cellIs" dxfId="486" priority="893" stopIfTrue="1" operator="equal">
      <formula>"CW 3240-R7"</formula>
    </cfRule>
  </conditionalFormatting>
  <conditionalFormatting sqref="D339">
    <cfRule type="cellIs" dxfId="485" priority="885" stopIfTrue="1" operator="equal">
      <formula>"CW 2130-R11"</formula>
    </cfRule>
    <cfRule type="cellIs" dxfId="484" priority="886" stopIfTrue="1" operator="equal">
      <formula>"CW 3120-R2"</formula>
    </cfRule>
    <cfRule type="cellIs" dxfId="483" priority="887" stopIfTrue="1" operator="equal">
      <formula>"CW 3240-R7"</formula>
    </cfRule>
  </conditionalFormatting>
  <conditionalFormatting sqref="D341">
    <cfRule type="cellIs" dxfId="482" priority="882" stopIfTrue="1" operator="equal">
      <formula>"CW 2130-R11"</formula>
    </cfRule>
    <cfRule type="cellIs" dxfId="481" priority="883" stopIfTrue="1" operator="equal">
      <formula>"CW 3120-R2"</formula>
    </cfRule>
    <cfRule type="cellIs" dxfId="480" priority="884" stopIfTrue="1" operator="equal">
      <formula>"CW 3240-R7"</formula>
    </cfRule>
  </conditionalFormatting>
  <conditionalFormatting sqref="D337">
    <cfRule type="cellIs" dxfId="479" priority="873" stopIfTrue="1" operator="equal">
      <formula>"CW 2130-R11"</formula>
    </cfRule>
    <cfRule type="cellIs" dxfId="478" priority="874" stopIfTrue="1" operator="equal">
      <formula>"CW 3120-R2"</formula>
    </cfRule>
    <cfRule type="cellIs" dxfId="477" priority="875" stopIfTrue="1" operator="equal">
      <formula>"CW 3240-R7"</formula>
    </cfRule>
  </conditionalFormatting>
  <conditionalFormatting sqref="D338">
    <cfRule type="cellIs" dxfId="476" priority="870" stopIfTrue="1" operator="equal">
      <formula>"CW 2130-R11"</formula>
    </cfRule>
    <cfRule type="cellIs" dxfId="475" priority="871" stopIfTrue="1" operator="equal">
      <formula>"CW 3120-R2"</formula>
    </cfRule>
    <cfRule type="cellIs" dxfId="474" priority="872" stopIfTrue="1" operator="equal">
      <formula>"CW 3240-R7"</formula>
    </cfRule>
  </conditionalFormatting>
  <conditionalFormatting sqref="D340">
    <cfRule type="cellIs" dxfId="473" priority="858" stopIfTrue="1" operator="equal">
      <formula>"CW 2130-R11"</formula>
    </cfRule>
    <cfRule type="cellIs" dxfId="472" priority="859" stopIfTrue="1" operator="equal">
      <formula>"CW 3120-R2"</formula>
    </cfRule>
    <cfRule type="cellIs" dxfId="471" priority="860" stopIfTrue="1" operator="equal">
      <formula>"CW 3240-R7"</formula>
    </cfRule>
  </conditionalFormatting>
  <conditionalFormatting sqref="D368">
    <cfRule type="cellIs" dxfId="470" priority="849" stopIfTrue="1" operator="equal">
      <formula>"CW 2130-R11"</formula>
    </cfRule>
    <cfRule type="cellIs" dxfId="469" priority="850" stopIfTrue="1" operator="equal">
      <formula>"CW 3120-R2"</formula>
    </cfRule>
    <cfRule type="cellIs" dxfId="468" priority="851" stopIfTrue="1" operator="equal">
      <formula>"CW 3240-R7"</formula>
    </cfRule>
  </conditionalFormatting>
  <conditionalFormatting sqref="D369">
    <cfRule type="cellIs" dxfId="467" priority="846" stopIfTrue="1" operator="equal">
      <formula>"CW 2130-R11"</formula>
    </cfRule>
    <cfRule type="cellIs" dxfId="466" priority="847" stopIfTrue="1" operator="equal">
      <formula>"CW 3120-R2"</formula>
    </cfRule>
    <cfRule type="cellIs" dxfId="465" priority="848" stopIfTrue="1" operator="equal">
      <formula>"CW 3240-R7"</formula>
    </cfRule>
  </conditionalFormatting>
  <conditionalFormatting sqref="D370">
    <cfRule type="cellIs" dxfId="464" priority="843" stopIfTrue="1" operator="equal">
      <formula>"CW 2130-R11"</formula>
    </cfRule>
    <cfRule type="cellIs" dxfId="463" priority="844" stopIfTrue="1" operator="equal">
      <formula>"CW 3120-R2"</formula>
    </cfRule>
    <cfRule type="cellIs" dxfId="462" priority="845" stopIfTrue="1" operator="equal">
      <formula>"CW 3240-R7"</formula>
    </cfRule>
  </conditionalFormatting>
  <conditionalFormatting sqref="D372">
    <cfRule type="cellIs" dxfId="461" priority="834" stopIfTrue="1" operator="equal">
      <formula>"CW 2130-R11"</formula>
    </cfRule>
    <cfRule type="cellIs" dxfId="460" priority="835" stopIfTrue="1" operator="equal">
      <formula>"CW 3120-R2"</formula>
    </cfRule>
    <cfRule type="cellIs" dxfId="459" priority="836" stopIfTrue="1" operator="equal">
      <formula>"CW 3240-R7"</formula>
    </cfRule>
  </conditionalFormatting>
  <conditionalFormatting sqref="D373">
    <cfRule type="cellIs" dxfId="458" priority="831" stopIfTrue="1" operator="equal">
      <formula>"CW 2130-R11"</formula>
    </cfRule>
    <cfRule type="cellIs" dxfId="457" priority="832" stopIfTrue="1" operator="equal">
      <formula>"CW 3120-R2"</formula>
    </cfRule>
    <cfRule type="cellIs" dxfId="456" priority="833" stopIfTrue="1" operator="equal">
      <formula>"CW 3240-R7"</formula>
    </cfRule>
  </conditionalFormatting>
  <conditionalFormatting sqref="D374">
    <cfRule type="cellIs" dxfId="455" priority="828" stopIfTrue="1" operator="equal">
      <formula>"CW 2130-R11"</formula>
    </cfRule>
    <cfRule type="cellIs" dxfId="454" priority="829" stopIfTrue="1" operator="equal">
      <formula>"CW 3120-R2"</formula>
    </cfRule>
    <cfRule type="cellIs" dxfId="453" priority="830" stopIfTrue="1" operator="equal">
      <formula>"CW 3240-R7"</formula>
    </cfRule>
  </conditionalFormatting>
  <conditionalFormatting sqref="D376">
    <cfRule type="cellIs" dxfId="452" priority="819" stopIfTrue="1" operator="equal">
      <formula>"CW 2130-R11"</formula>
    </cfRule>
    <cfRule type="cellIs" dxfId="451" priority="820" stopIfTrue="1" operator="equal">
      <formula>"CW 3120-R2"</formula>
    </cfRule>
    <cfRule type="cellIs" dxfId="450" priority="821" stopIfTrue="1" operator="equal">
      <formula>"CW 3240-R7"</formula>
    </cfRule>
  </conditionalFormatting>
  <conditionalFormatting sqref="D171">
    <cfRule type="cellIs" dxfId="449" priority="810" stopIfTrue="1" operator="equal">
      <formula>"CW 2130-R11"</formula>
    </cfRule>
    <cfRule type="cellIs" dxfId="448" priority="811" stopIfTrue="1" operator="equal">
      <formula>"CW 3120-R2"</formula>
    </cfRule>
    <cfRule type="cellIs" dxfId="447" priority="812" stopIfTrue="1" operator="equal">
      <formula>"CW 3240-R7"</formula>
    </cfRule>
  </conditionalFormatting>
  <conditionalFormatting sqref="D170">
    <cfRule type="cellIs" dxfId="446" priority="807" stopIfTrue="1" operator="equal">
      <formula>"CW 2130-R11"</formula>
    </cfRule>
    <cfRule type="cellIs" dxfId="445" priority="808" stopIfTrue="1" operator="equal">
      <formula>"CW 3120-R2"</formula>
    </cfRule>
    <cfRule type="cellIs" dxfId="444" priority="809" stopIfTrue="1" operator="equal">
      <formula>"CW 3240-R7"</formula>
    </cfRule>
  </conditionalFormatting>
  <conditionalFormatting sqref="D173">
    <cfRule type="cellIs" dxfId="443" priority="804" stopIfTrue="1" operator="equal">
      <formula>"CW 2130-R11"</formula>
    </cfRule>
    <cfRule type="cellIs" dxfId="442" priority="805" stopIfTrue="1" operator="equal">
      <formula>"CW 3120-R2"</formula>
    </cfRule>
    <cfRule type="cellIs" dxfId="441" priority="806" stopIfTrue="1" operator="equal">
      <formula>"CW 3240-R7"</formula>
    </cfRule>
  </conditionalFormatting>
  <conditionalFormatting sqref="D172">
    <cfRule type="cellIs" dxfId="440" priority="801" stopIfTrue="1" operator="equal">
      <formula>"CW 2130-R11"</formula>
    </cfRule>
    <cfRule type="cellIs" dxfId="439" priority="802" stopIfTrue="1" operator="equal">
      <formula>"CW 3120-R2"</formula>
    </cfRule>
    <cfRule type="cellIs" dxfId="438" priority="803" stopIfTrue="1" operator="equal">
      <formula>"CW 3240-R7"</formula>
    </cfRule>
  </conditionalFormatting>
  <conditionalFormatting sqref="D176">
    <cfRule type="cellIs" dxfId="437" priority="798" stopIfTrue="1" operator="equal">
      <formula>"CW 2130-R11"</formula>
    </cfRule>
    <cfRule type="cellIs" dxfId="436" priority="799" stopIfTrue="1" operator="equal">
      <formula>"CW 3120-R2"</formula>
    </cfRule>
    <cfRule type="cellIs" dxfId="435" priority="800" stopIfTrue="1" operator="equal">
      <formula>"CW 3240-R7"</formula>
    </cfRule>
  </conditionalFormatting>
  <conditionalFormatting sqref="D174">
    <cfRule type="cellIs" dxfId="434" priority="795" stopIfTrue="1" operator="equal">
      <formula>"CW 2130-R11"</formula>
    </cfRule>
    <cfRule type="cellIs" dxfId="433" priority="796" stopIfTrue="1" operator="equal">
      <formula>"CW 3120-R2"</formula>
    </cfRule>
    <cfRule type="cellIs" dxfId="432" priority="797" stopIfTrue="1" operator="equal">
      <formula>"CW 3240-R7"</formula>
    </cfRule>
  </conditionalFormatting>
  <conditionalFormatting sqref="D175">
    <cfRule type="cellIs" dxfId="431" priority="792" stopIfTrue="1" operator="equal">
      <formula>"CW 2130-R11"</formula>
    </cfRule>
    <cfRule type="cellIs" dxfId="430" priority="793" stopIfTrue="1" operator="equal">
      <formula>"CW 3120-R2"</formula>
    </cfRule>
    <cfRule type="cellIs" dxfId="429" priority="794" stopIfTrue="1" operator="equal">
      <formula>"CW 3240-R7"</formula>
    </cfRule>
  </conditionalFormatting>
  <conditionalFormatting sqref="D178">
    <cfRule type="cellIs" dxfId="428" priority="786" stopIfTrue="1" operator="equal">
      <formula>"CW 2130-R11"</formula>
    </cfRule>
    <cfRule type="cellIs" dxfId="427" priority="787" stopIfTrue="1" operator="equal">
      <formula>"CW 3120-R2"</formula>
    </cfRule>
    <cfRule type="cellIs" dxfId="426" priority="788" stopIfTrue="1" operator="equal">
      <formula>"CW 3240-R7"</formula>
    </cfRule>
  </conditionalFormatting>
  <conditionalFormatting sqref="D177">
    <cfRule type="cellIs" dxfId="425" priority="783" stopIfTrue="1" operator="equal">
      <formula>"CW 2130-R11"</formula>
    </cfRule>
    <cfRule type="cellIs" dxfId="424" priority="784" stopIfTrue="1" operator="equal">
      <formula>"CW 3120-R2"</formula>
    </cfRule>
    <cfRule type="cellIs" dxfId="423" priority="785" stopIfTrue="1" operator="equal">
      <formula>"CW 3240-R7"</formula>
    </cfRule>
  </conditionalFormatting>
  <conditionalFormatting sqref="D232">
    <cfRule type="cellIs" dxfId="422" priority="780" stopIfTrue="1" operator="equal">
      <formula>"CW 2130-R11"</formula>
    </cfRule>
    <cfRule type="cellIs" dxfId="421" priority="781" stopIfTrue="1" operator="equal">
      <formula>"CW 3120-R2"</formula>
    </cfRule>
    <cfRule type="cellIs" dxfId="420" priority="782" stopIfTrue="1" operator="equal">
      <formula>"CW 3240-R7"</formula>
    </cfRule>
  </conditionalFormatting>
  <conditionalFormatting sqref="D324">
    <cfRule type="cellIs" dxfId="419" priority="771" stopIfTrue="1" operator="equal">
      <formula>"CW 2130-R11"</formula>
    </cfRule>
    <cfRule type="cellIs" dxfId="418" priority="772" stopIfTrue="1" operator="equal">
      <formula>"CW 3120-R2"</formula>
    </cfRule>
    <cfRule type="cellIs" dxfId="417" priority="773" stopIfTrue="1" operator="equal">
      <formula>"CW 3240-R7"</formula>
    </cfRule>
  </conditionalFormatting>
  <conditionalFormatting sqref="D322">
    <cfRule type="cellIs" dxfId="416" priority="768" stopIfTrue="1" operator="equal">
      <formula>"CW 2130-R11"</formula>
    </cfRule>
    <cfRule type="cellIs" dxfId="415" priority="769" stopIfTrue="1" operator="equal">
      <formula>"CW 3120-R2"</formula>
    </cfRule>
    <cfRule type="cellIs" dxfId="414" priority="770" stopIfTrue="1" operator="equal">
      <formula>"CW 3240-R7"</formula>
    </cfRule>
  </conditionalFormatting>
  <conditionalFormatting sqref="D326">
    <cfRule type="cellIs" dxfId="413" priority="765" stopIfTrue="1" operator="equal">
      <formula>"CW 2130-R11"</formula>
    </cfRule>
    <cfRule type="cellIs" dxfId="412" priority="766" stopIfTrue="1" operator="equal">
      <formula>"CW 3120-R2"</formula>
    </cfRule>
    <cfRule type="cellIs" dxfId="411" priority="767" stopIfTrue="1" operator="equal">
      <formula>"CW 3240-R7"</formula>
    </cfRule>
  </conditionalFormatting>
  <conditionalFormatting sqref="D325:D326">
    <cfRule type="cellIs" dxfId="410" priority="762" stopIfTrue="1" operator="equal">
      <formula>"CW 2130-R11"</formula>
    </cfRule>
    <cfRule type="cellIs" dxfId="409" priority="763" stopIfTrue="1" operator="equal">
      <formula>"CW 3120-R2"</formula>
    </cfRule>
    <cfRule type="cellIs" dxfId="408" priority="764" stopIfTrue="1" operator="equal">
      <formula>"CW 3240-R7"</formula>
    </cfRule>
  </conditionalFormatting>
  <conditionalFormatting sqref="D330">
    <cfRule type="cellIs" dxfId="407" priority="759" stopIfTrue="1" operator="equal">
      <formula>"CW 2130-R11"</formula>
    </cfRule>
    <cfRule type="cellIs" dxfId="406" priority="760" stopIfTrue="1" operator="equal">
      <formula>"CW 3120-R2"</formula>
    </cfRule>
    <cfRule type="cellIs" dxfId="405" priority="761" stopIfTrue="1" operator="equal">
      <formula>"CW 3240-R7"</formula>
    </cfRule>
  </conditionalFormatting>
  <conditionalFormatting sqref="D328">
    <cfRule type="cellIs" dxfId="404" priority="756" stopIfTrue="1" operator="equal">
      <formula>"CW 2130-R11"</formula>
    </cfRule>
    <cfRule type="cellIs" dxfId="403" priority="757" stopIfTrue="1" operator="equal">
      <formula>"CW 3120-R2"</formula>
    </cfRule>
    <cfRule type="cellIs" dxfId="402" priority="758" stopIfTrue="1" operator="equal">
      <formula>"CW 3240-R7"</formula>
    </cfRule>
  </conditionalFormatting>
  <conditionalFormatting sqref="D329">
    <cfRule type="cellIs" dxfId="401" priority="753" stopIfTrue="1" operator="equal">
      <formula>"CW 2130-R11"</formula>
    </cfRule>
    <cfRule type="cellIs" dxfId="400" priority="754" stopIfTrue="1" operator="equal">
      <formula>"CW 3120-R2"</formula>
    </cfRule>
    <cfRule type="cellIs" dxfId="399" priority="755" stopIfTrue="1" operator="equal">
      <formula>"CW 3240-R7"</formula>
    </cfRule>
  </conditionalFormatting>
  <conditionalFormatting sqref="D332">
    <cfRule type="cellIs" dxfId="398" priority="750" stopIfTrue="1" operator="equal">
      <formula>"CW 2130-R11"</formula>
    </cfRule>
    <cfRule type="cellIs" dxfId="397" priority="751" stopIfTrue="1" operator="equal">
      <formula>"CW 3120-R2"</formula>
    </cfRule>
    <cfRule type="cellIs" dxfId="396" priority="752" stopIfTrue="1" operator="equal">
      <formula>"CW 3240-R7"</formula>
    </cfRule>
  </conditionalFormatting>
  <conditionalFormatting sqref="D331">
    <cfRule type="cellIs" dxfId="395" priority="747" stopIfTrue="1" operator="equal">
      <formula>"CW 2130-R11"</formula>
    </cfRule>
    <cfRule type="cellIs" dxfId="394" priority="748" stopIfTrue="1" operator="equal">
      <formula>"CW 3120-R2"</formula>
    </cfRule>
    <cfRule type="cellIs" dxfId="393" priority="749" stopIfTrue="1" operator="equal">
      <formula>"CW 3240-R7"</formula>
    </cfRule>
  </conditionalFormatting>
  <conditionalFormatting sqref="D323">
    <cfRule type="cellIs" dxfId="392" priority="744" stopIfTrue="1" operator="equal">
      <formula>"CW 2130-R11"</formula>
    </cfRule>
    <cfRule type="cellIs" dxfId="391" priority="745" stopIfTrue="1" operator="equal">
      <formula>"CW 3120-R2"</formula>
    </cfRule>
    <cfRule type="cellIs" dxfId="390" priority="746" stopIfTrue="1" operator="equal">
      <formula>"CW 3240-R7"</formula>
    </cfRule>
  </conditionalFormatting>
  <conditionalFormatting sqref="D327">
    <cfRule type="cellIs" dxfId="389" priority="741" stopIfTrue="1" operator="equal">
      <formula>"CW 2130-R11"</formula>
    </cfRule>
    <cfRule type="cellIs" dxfId="388" priority="742" stopIfTrue="1" operator="equal">
      <formula>"CW 3120-R2"</formula>
    </cfRule>
    <cfRule type="cellIs" dxfId="387" priority="743" stopIfTrue="1" operator="equal">
      <formula>"CW 3240-R7"</formula>
    </cfRule>
  </conditionalFormatting>
  <conditionalFormatting sqref="D288">
    <cfRule type="cellIs" dxfId="386" priority="735" stopIfTrue="1" operator="equal">
      <formula>"CW 2130-R11"</formula>
    </cfRule>
    <cfRule type="cellIs" dxfId="385" priority="736" stopIfTrue="1" operator="equal">
      <formula>"CW 3120-R2"</formula>
    </cfRule>
    <cfRule type="cellIs" dxfId="384" priority="737" stopIfTrue="1" operator="equal">
      <formula>"CW 3240-R7"</formula>
    </cfRule>
  </conditionalFormatting>
  <conditionalFormatting sqref="D291">
    <cfRule type="cellIs" dxfId="383" priority="732" stopIfTrue="1" operator="equal">
      <formula>"CW 2130-R11"</formula>
    </cfRule>
    <cfRule type="cellIs" dxfId="382" priority="733" stopIfTrue="1" operator="equal">
      <formula>"CW 3120-R2"</formula>
    </cfRule>
    <cfRule type="cellIs" dxfId="381" priority="734" stopIfTrue="1" operator="equal">
      <formula>"CW 3240-R7"</formula>
    </cfRule>
  </conditionalFormatting>
  <conditionalFormatting sqref="D290:D291">
    <cfRule type="cellIs" dxfId="380" priority="729" stopIfTrue="1" operator="equal">
      <formula>"CW 2130-R11"</formula>
    </cfRule>
    <cfRule type="cellIs" dxfId="379" priority="730" stopIfTrue="1" operator="equal">
      <formula>"CW 3120-R2"</formula>
    </cfRule>
    <cfRule type="cellIs" dxfId="378" priority="731" stopIfTrue="1" operator="equal">
      <formula>"CW 3240-R7"</formula>
    </cfRule>
  </conditionalFormatting>
  <conditionalFormatting sqref="D295">
    <cfRule type="cellIs" dxfId="377" priority="726" stopIfTrue="1" operator="equal">
      <formula>"CW 2130-R11"</formula>
    </cfRule>
    <cfRule type="cellIs" dxfId="376" priority="727" stopIfTrue="1" operator="equal">
      <formula>"CW 3120-R2"</formula>
    </cfRule>
    <cfRule type="cellIs" dxfId="375" priority="728" stopIfTrue="1" operator="equal">
      <formula>"CW 3240-R7"</formula>
    </cfRule>
  </conditionalFormatting>
  <conditionalFormatting sqref="D293">
    <cfRule type="cellIs" dxfId="374" priority="723" stopIfTrue="1" operator="equal">
      <formula>"CW 2130-R11"</formula>
    </cfRule>
    <cfRule type="cellIs" dxfId="373" priority="724" stopIfTrue="1" operator="equal">
      <formula>"CW 3120-R2"</formula>
    </cfRule>
    <cfRule type="cellIs" dxfId="372" priority="725" stopIfTrue="1" operator="equal">
      <formula>"CW 3240-R7"</formula>
    </cfRule>
  </conditionalFormatting>
  <conditionalFormatting sqref="D294">
    <cfRule type="cellIs" dxfId="371" priority="720" stopIfTrue="1" operator="equal">
      <formula>"CW 2130-R11"</formula>
    </cfRule>
    <cfRule type="cellIs" dxfId="370" priority="721" stopIfTrue="1" operator="equal">
      <formula>"CW 3120-R2"</formula>
    </cfRule>
    <cfRule type="cellIs" dxfId="369" priority="722" stopIfTrue="1" operator="equal">
      <formula>"CW 3240-R7"</formula>
    </cfRule>
  </conditionalFormatting>
  <conditionalFormatting sqref="D297">
    <cfRule type="cellIs" dxfId="368" priority="717" stopIfTrue="1" operator="equal">
      <formula>"CW 2130-R11"</formula>
    </cfRule>
    <cfRule type="cellIs" dxfId="367" priority="718" stopIfTrue="1" operator="equal">
      <formula>"CW 3120-R2"</formula>
    </cfRule>
    <cfRule type="cellIs" dxfId="366" priority="719" stopIfTrue="1" operator="equal">
      <formula>"CW 3240-R7"</formula>
    </cfRule>
  </conditionalFormatting>
  <conditionalFormatting sqref="D296">
    <cfRule type="cellIs" dxfId="365" priority="714" stopIfTrue="1" operator="equal">
      <formula>"CW 2130-R11"</formula>
    </cfRule>
    <cfRule type="cellIs" dxfId="364" priority="715" stopIfTrue="1" operator="equal">
      <formula>"CW 3120-R2"</formula>
    </cfRule>
    <cfRule type="cellIs" dxfId="363" priority="716" stopIfTrue="1" operator="equal">
      <formula>"CW 3240-R7"</formula>
    </cfRule>
  </conditionalFormatting>
  <conditionalFormatting sqref="D289">
    <cfRule type="cellIs" dxfId="362" priority="711" stopIfTrue="1" operator="equal">
      <formula>"CW 2130-R11"</formula>
    </cfRule>
    <cfRule type="cellIs" dxfId="361" priority="712" stopIfTrue="1" operator="equal">
      <formula>"CW 3120-R2"</formula>
    </cfRule>
    <cfRule type="cellIs" dxfId="360" priority="713" stopIfTrue="1" operator="equal">
      <formula>"CW 3240-R7"</formula>
    </cfRule>
  </conditionalFormatting>
  <conditionalFormatting sqref="D292">
    <cfRule type="cellIs" dxfId="359" priority="708" stopIfTrue="1" operator="equal">
      <formula>"CW 2130-R11"</formula>
    </cfRule>
    <cfRule type="cellIs" dxfId="358" priority="709" stopIfTrue="1" operator="equal">
      <formula>"CW 3120-R2"</formula>
    </cfRule>
    <cfRule type="cellIs" dxfId="357" priority="710" stopIfTrue="1" operator="equal">
      <formula>"CW 3240-R7"</formula>
    </cfRule>
  </conditionalFormatting>
  <conditionalFormatting sqref="D455:D463">
    <cfRule type="cellIs" dxfId="356" priority="411" stopIfTrue="1" operator="equal">
      <formula>"CW 2130-R11"</formula>
    </cfRule>
    <cfRule type="cellIs" dxfId="355" priority="412" stopIfTrue="1" operator="equal">
      <formula>"CW 3120-R2"</formula>
    </cfRule>
    <cfRule type="cellIs" dxfId="354" priority="413" stopIfTrue="1" operator="equal">
      <formula>"CW 3240-R7"</formula>
    </cfRule>
  </conditionalFormatting>
  <conditionalFormatting sqref="D248">
    <cfRule type="cellIs" dxfId="353" priority="408" stopIfTrue="1" operator="equal">
      <formula>"CW 2130-R11"</formula>
    </cfRule>
    <cfRule type="cellIs" dxfId="352" priority="409" stopIfTrue="1" operator="equal">
      <formula>"CW 3120-R2"</formula>
    </cfRule>
    <cfRule type="cellIs" dxfId="351" priority="410" stopIfTrue="1" operator="equal">
      <formula>"CW 3240-R7"</formula>
    </cfRule>
  </conditionalFormatting>
  <conditionalFormatting sqref="D343">
    <cfRule type="cellIs" dxfId="350" priority="357" stopIfTrue="1" operator="equal">
      <formula>"CW 2130-R11"</formula>
    </cfRule>
    <cfRule type="cellIs" dxfId="349" priority="358" stopIfTrue="1" operator="equal">
      <formula>"CW 3120-R2"</formula>
    </cfRule>
    <cfRule type="cellIs" dxfId="348" priority="359" stopIfTrue="1" operator="equal">
      <formula>"CW 3240-R7"</formula>
    </cfRule>
  </conditionalFormatting>
  <conditionalFormatting sqref="D344">
    <cfRule type="cellIs" dxfId="347" priority="354" stopIfTrue="1" operator="equal">
      <formula>"CW 2130-R11"</formula>
    </cfRule>
    <cfRule type="cellIs" dxfId="346" priority="355" stopIfTrue="1" operator="equal">
      <formula>"CW 3120-R2"</formula>
    </cfRule>
    <cfRule type="cellIs" dxfId="345" priority="356" stopIfTrue="1" operator="equal">
      <formula>"CW 3240-R7"</formula>
    </cfRule>
  </conditionalFormatting>
  <conditionalFormatting sqref="D345">
    <cfRule type="cellIs" dxfId="344" priority="351" stopIfTrue="1" operator="equal">
      <formula>"CW 2130-R11"</formula>
    </cfRule>
    <cfRule type="cellIs" dxfId="343" priority="352" stopIfTrue="1" operator="equal">
      <formula>"CW 3120-R2"</formula>
    </cfRule>
    <cfRule type="cellIs" dxfId="342" priority="353" stopIfTrue="1" operator="equal">
      <formula>"CW 3240-R7"</formula>
    </cfRule>
  </conditionalFormatting>
  <conditionalFormatting sqref="D346">
    <cfRule type="cellIs" dxfId="341" priority="348" stopIfTrue="1" operator="equal">
      <formula>"CW 2130-R11"</formula>
    </cfRule>
    <cfRule type="cellIs" dxfId="340" priority="349" stopIfTrue="1" operator="equal">
      <formula>"CW 3120-R2"</formula>
    </cfRule>
    <cfRule type="cellIs" dxfId="339" priority="350" stopIfTrue="1" operator="equal">
      <formula>"CW 3240-R7"</formula>
    </cfRule>
  </conditionalFormatting>
  <conditionalFormatting sqref="D347">
    <cfRule type="cellIs" dxfId="338" priority="345" stopIfTrue="1" operator="equal">
      <formula>"CW 2130-R11"</formula>
    </cfRule>
    <cfRule type="cellIs" dxfId="337" priority="346" stopIfTrue="1" operator="equal">
      <formula>"CW 3120-R2"</formula>
    </cfRule>
    <cfRule type="cellIs" dxfId="336" priority="347" stopIfTrue="1" operator="equal">
      <formula>"CW 3240-R7"</formula>
    </cfRule>
  </conditionalFormatting>
  <conditionalFormatting sqref="D348">
    <cfRule type="cellIs" dxfId="335" priority="342" stopIfTrue="1" operator="equal">
      <formula>"CW 2130-R11"</formula>
    </cfRule>
    <cfRule type="cellIs" dxfId="334" priority="343" stopIfTrue="1" operator="equal">
      <formula>"CW 3120-R2"</formula>
    </cfRule>
    <cfRule type="cellIs" dxfId="333" priority="344" stopIfTrue="1" operator="equal">
      <formula>"CW 3240-R7"</formula>
    </cfRule>
  </conditionalFormatting>
  <conditionalFormatting sqref="D350">
    <cfRule type="cellIs" dxfId="332" priority="339" stopIfTrue="1" operator="equal">
      <formula>"CW 2130-R11"</formula>
    </cfRule>
    <cfRule type="cellIs" dxfId="331" priority="340" stopIfTrue="1" operator="equal">
      <formula>"CW 3120-R2"</formula>
    </cfRule>
    <cfRule type="cellIs" dxfId="330" priority="341" stopIfTrue="1" operator="equal">
      <formula>"CW 3240-R7"</formula>
    </cfRule>
  </conditionalFormatting>
  <conditionalFormatting sqref="D352">
    <cfRule type="cellIs" dxfId="329" priority="336" stopIfTrue="1" operator="equal">
      <formula>"CW 2130-R11"</formula>
    </cfRule>
    <cfRule type="cellIs" dxfId="328" priority="337" stopIfTrue="1" operator="equal">
      <formula>"CW 3120-R2"</formula>
    </cfRule>
    <cfRule type="cellIs" dxfId="327" priority="338" stopIfTrue="1" operator="equal">
      <formula>"CW 3240-R7"</formula>
    </cfRule>
  </conditionalFormatting>
  <conditionalFormatting sqref="D351">
    <cfRule type="cellIs" dxfId="326" priority="333" stopIfTrue="1" operator="equal">
      <formula>"CW 2130-R11"</formula>
    </cfRule>
    <cfRule type="cellIs" dxfId="325" priority="334" stopIfTrue="1" operator="equal">
      <formula>"CW 3120-R2"</formula>
    </cfRule>
    <cfRule type="cellIs" dxfId="324" priority="335" stopIfTrue="1" operator="equal">
      <formula>"CW 3240-R7"</formula>
    </cfRule>
  </conditionalFormatting>
  <conditionalFormatting sqref="D356">
    <cfRule type="cellIs" dxfId="323" priority="330" stopIfTrue="1" operator="equal">
      <formula>"CW 2130-R11"</formula>
    </cfRule>
    <cfRule type="cellIs" dxfId="322" priority="331" stopIfTrue="1" operator="equal">
      <formula>"CW 3120-R2"</formula>
    </cfRule>
    <cfRule type="cellIs" dxfId="321" priority="332" stopIfTrue="1" operator="equal">
      <formula>"CW 3240-R7"</formula>
    </cfRule>
  </conditionalFormatting>
  <conditionalFormatting sqref="D358">
    <cfRule type="cellIs" dxfId="320" priority="327" stopIfTrue="1" operator="equal">
      <formula>"CW 2130-R11"</formula>
    </cfRule>
    <cfRule type="cellIs" dxfId="319" priority="328" stopIfTrue="1" operator="equal">
      <formula>"CW 3120-R2"</formula>
    </cfRule>
    <cfRule type="cellIs" dxfId="318" priority="329" stopIfTrue="1" operator="equal">
      <formula>"CW 3240-R7"</formula>
    </cfRule>
  </conditionalFormatting>
  <conditionalFormatting sqref="D342">
    <cfRule type="cellIs" dxfId="317" priority="324" stopIfTrue="1" operator="equal">
      <formula>"CW 2130-R11"</formula>
    </cfRule>
    <cfRule type="cellIs" dxfId="316" priority="325" stopIfTrue="1" operator="equal">
      <formula>"CW 3120-R2"</formula>
    </cfRule>
    <cfRule type="cellIs" dxfId="315" priority="326" stopIfTrue="1" operator="equal">
      <formula>"CW 3240-R7"</formula>
    </cfRule>
  </conditionalFormatting>
  <conditionalFormatting sqref="D349">
    <cfRule type="cellIs" dxfId="314" priority="321" stopIfTrue="1" operator="equal">
      <formula>"CW 2130-R11"</formula>
    </cfRule>
    <cfRule type="cellIs" dxfId="313" priority="322" stopIfTrue="1" operator="equal">
      <formula>"CW 3120-R2"</formula>
    </cfRule>
    <cfRule type="cellIs" dxfId="312" priority="323" stopIfTrue="1" operator="equal">
      <formula>"CW 3240-R7"</formula>
    </cfRule>
  </conditionalFormatting>
  <conditionalFormatting sqref="D353">
    <cfRule type="cellIs" dxfId="311" priority="318" stopIfTrue="1" operator="equal">
      <formula>"CW 2130-R11"</formula>
    </cfRule>
    <cfRule type="cellIs" dxfId="310" priority="319" stopIfTrue="1" operator="equal">
      <formula>"CW 3120-R2"</formula>
    </cfRule>
    <cfRule type="cellIs" dxfId="309" priority="320" stopIfTrue="1" operator="equal">
      <formula>"CW 3240-R7"</formula>
    </cfRule>
  </conditionalFormatting>
  <conditionalFormatting sqref="D357">
    <cfRule type="cellIs" dxfId="308" priority="315" stopIfTrue="1" operator="equal">
      <formula>"CW 2130-R11"</formula>
    </cfRule>
    <cfRule type="cellIs" dxfId="307" priority="316" stopIfTrue="1" operator="equal">
      <formula>"CW 3120-R2"</formula>
    </cfRule>
    <cfRule type="cellIs" dxfId="306" priority="317" stopIfTrue="1" operator="equal">
      <formula>"CW 3240-R7"</formula>
    </cfRule>
  </conditionalFormatting>
  <conditionalFormatting sqref="D362">
    <cfRule type="cellIs" dxfId="305" priority="312" stopIfTrue="1" operator="equal">
      <formula>"CW 2130-R11"</formula>
    </cfRule>
    <cfRule type="cellIs" dxfId="304" priority="313" stopIfTrue="1" operator="equal">
      <formula>"CW 3120-R2"</formula>
    </cfRule>
    <cfRule type="cellIs" dxfId="303" priority="314" stopIfTrue="1" operator="equal">
      <formula>"CW 3240-R7"</formula>
    </cfRule>
  </conditionalFormatting>
  <conditionalFormatting sqref="D364">
    <cfRule type="cellIs" dxfId="302" priority="309" stopIfTrue="1" operator="equal">
      <formula>"CW 2130-R11"</formula>
    </cfRule>
    <cfRule type="cellIs" dxfId="301" priority="310" stopIfTrue="1" operator="equal">
      <formula>"CW 3120-R2"</formula>
    </cfRule>
    <cfRule type="cellIs" dxfId="300" priority="311" stopIfTrue="1" operator="equal">
      <formula>"CW 3240-R7"</formula>
    </cfRule>
  </conditionalFormatting>
  <conditionalFormatting sqref="D363">
    <cfRule type="cellIs" dxfId="299" priority="306" stopIfTrue="1" operator="equal">
      <formula>"CW 2130-R11"</formula>
    </cfRule>
    <cfRule type="cellIs" dxfId="298" priority="307" stopIfTrue="1" operator="equal">
      <formula>"CW 3120-R2"</formula>
    </cfRule>
    <cfRule type="cellIs" dxfId="297" priority="308" stopIfTrue="1" operator="equal">
      <formula>"CW 3240-R7"</formula>
    </cfRule>
  </conditionalFormatting>
  <conditionalFormatting sqref="D366">
    <cfRule type="cellIs" dxfId="296" priority="300" stopIfTrue="1" operator="equal">
      <formula>"CW 2130-R11"</formula>
    </cfRule>
    <cfRule type="cellIs" dxfId="295" priority="301" stopIfTrue="1" operator="equal">
      <formula>"CW 3120-R2"</formula>
    </cfRule>
    <cfRule type="cellIs" dxfId="294" priority="302" stopIfTrue="1" operator="equal">
      <formula>"CW 3240-R7"</formula>
    </cfRule>
  </conditionalFormatting>
  <conditionalFormatting sqref="D361">
    <cfRule type="cellIs" dxfId="293" priority="297" stopIfTrue="1" operator="equal">
      <formula>"CW 2130-R11"</formula>
    </cfRule>
    <cfRule type="cellIs" dxfId="292" priority="298" stopIfTrue="1" operator="equal">
      <formula>"CW 3120-R2"</formula>
    </cfRule>
    <cfRule type="cellIs" dxfId="291" priority="299" stopIfTrue="1" operator="equal">
      <formula>"CW 3240-R7"</formula>
    </cfRule>
  </conditionalFormatting>
  <conditionalFormatting sqref="D365">
    <cfRule type="cellIs" dxfId="290" priority="294" stopIfTrue="1" operator="equal">
      <formula>"CW 2130-R11"</formula>
    </cfRule>
    <cfRule type="cellIs" dxfId="289" priority="295" stopIfTrue="1" operator="equal">
      <formula>"CW 3120-R2"</formula>
    </cfRule>
    <cfRule type="cellIs" dxfId="288" priority="296" stopIfTrue="1" operator="equal">
      <formula>"CW 3240-R7"</formula>
    </cfRule>
  </conditionalFormatting>
  <conditionalFormatting sqref="D355">
    <cfRule type="cellIs" dxfId="287" priority="291" stopIfTrue="1" operator="equal">
      <formula>"CW 2130-R11"</formula>
    </cfRule>
    <cfRule type="cellIs" dxfId="286" priority="292" stopIfTrue="1" operator="equal">
      <formula>"CW 3120-R2"</formula>
    </cfRule>
    <cfRule type="cellIs" dxfId="285" priority="293" stopIfTrue="1" operator="equal">
      <formula>"CW 3240-R7"</formula>
    </cfRule>
  </conditionalFormatting>
  <conditionalFormatting sqref="D354">
    <cfRule type="cellIs" dxfId="284" priority="288" stopIfTrue="1" operator="equal">
      <formula>"CW 2130-R11"</formula>
    </cfRule>
    <cfRule type="cellIs" dxfId="283" priority="289" stopIfTrue="1" operator="equal">
      <formula>"CW 3120-R2"</formula>
    </cfRule>
    <cfRule type="cellIs" dxfId="282" priority="290" stopIfTrue="1" operator="equal">
      <formula>"CW 3240-R7"</formula>
    </cfRule>
  </conditionalFormatting>
  <conditionalFormatting sqref="D360">
    <cfRule type="cellIs" dxfId="281" priority="285" stopIfTrue="1" operator="equal">
      <formula>"CW 2130-R11"</formula>
    </cfRule>
    <cfRule type="cellIs" dxfId="280" priority="286" stopIfTrue="1" operator="equal">
      <formula>"CW 3120-R2"</formula>
    </cfRule>
    <cfRule type="cellIs" dxfId="279" priority="287" stopIfTrue="1" operator="equal">
      <formula>"CW 3240-R7"</formula>
    </cfRule>
  </conditionalFormatting>
  <conditionalFormatting sqref="D359">
    <cfRule type="cellIs" dxfId="278" priority="282" stopIfTrue="1" operator="equal">
      <formula>"CW 2130-R11"</formula>
    </cfRule>
    <cfRule type="cellIs" dxfId="277" priority="283" stopIfTrue="1" operator="equal">
      <formula>"CW 3120-R2"</formula>
    </cfRule>
    <cfRule type="cellIs" dxfId="276" priority="284" stopIfTrue="1" operator="equal">
      <formula>"CW 3240-R7"</formula>
    </cfRule>
  </conditionalFormatting>
  <conditionalFormatting sqref="D23">
    <cfRule type="cellIs" dxfId="275" priority="279" stopIfTrue="1" operator="equal">
      <formula>"CW 2130-R11"</formula>
    </cfRule>
    <cfRule type="cellIs" dxfId="274" priority="280" stopIfTrue="1" operator="equal">
      <formula>"CW 3120-R2"</formula>
    </cfRule>
    <cfRule type="cellIs" dxfId="273" priority="281" stopIfTrue="1" operator="equal">
      <formula>"CW 3240-R7"</formula>
    </cfRule>
  </conditionalFormatting>
  <conditionalFormatting sqref="D25">
    <cfRule type="cellIs" dxfId="272" priority="276" stopIfTrue="1" operator="equal">
      <formula>"CW 2130-R11"</formula>
    </cfRule>
    <cfRule type="cellIs" dxfId="271" priority="277" stopIfTrue="1" operator="equal">
      <formula>"CW 3120-R2"</formula>
    </cfRule>
    <cfRule type="cellIs" dxfId="270" priority="278" stopIfTrue="1" operator="equal">
      <formula>"CW 3240-R7"</formula>
    </cfRule>
  </conditionalFormatting>
  <conditionalFormatting sqref="D26">
    <cfRule type="cellIs" dxfId="269" priority="273" stopIfTrue="1" operator="equal">
      <formula>"CW 2130-R11"</formula>
    </cfRule>
    <cfRule type="cellIs" dxfId="268" priority="274" stopIfTrue="1" operator="equal">
      <formula>"CW 3120-R2"</formula>
    </cfRule>
    <cfRule type="cellIs" dxfId="267" priority="275" stopIfTrue="1" operator="equal">
      <formula>"CW 3240-R7"</formula>
    </cfRule>
  </conditionalFormatting>
  <conditionalFormatting sqref="D37">
    <cfRule type="cellIs" dxfId="266" priority="270" stopIfTrue="1" operator="equal">
      <formula>"CW 2130-R11"</formula>
    </cfRule>
    <cfRule type="cellIs" dxfId="265" priority="271" stopIfTrue="1" operator="equal">
      <formula>"CW 3120-R2"</formula>
    </cfRule>
    <cfRule type="cellIs" dxfId="264" priority="272" stopIfTrue="1" operator="equal">
      <formula>"CW 3240-R7"</formula>
    </cfRule>
  </conditionalFormatting>
  <conditionalFormatting sqref="D90">
    <cfRule type="cellIs" dxfId="263" priority="267" stopIfTrue="1" operator="equal">
      <formula>"CW 2130-R11"</formula>
    </cfRule>
    <cfRule type="cellIs" dxfId="262" priority="268" stopIfTrue="1" operator="equal">
      <formula>"CW 3120-R2"</formula>
    </cfRule>
    <cfRule type="cellIs" dxfId="261" priority="269" stopIfTrue="1" operator="equal">
      <formula>"CW 3240-R7"</formula>
    </cfRule>
  </conditionalFormatting>
  <conditionalFormatting sqref="D109:D110">
    <cfRule type="cellIs" dxfId="260" priority="262" stopIfTrue="1" operator="equal">
      <formula>"CW 2130-R11"</formula>
    </cfRule>
    <cfRule type="cellIs" dxfId="259" priority="263" stopIfTrue="1" operator="equal">
      <formula>"CW 3120-R2"</formula>
    </cfRule>
    <cfRule type="cellIs" dxfId="258" priority="264" stopIfTrue="1" operator="equal">
      <formula>"CW 3240-R7"</formula>
    </cfRule>
  </conditionalFormatting>
  <conditionalFormatting sqref="D112">
    <cfRule type="cellIs" dxfId="257" priority="259" stopIfTrue="1" operator="equal">
      <formula>"CW 2130-R11"</formula>
    </cfRule>
    <cfRule type="cellIs" dxfId="256" priority="260" stopIfTrue="1" operator="equal">
      <formula>"CW 3120-R2"</formula>
    </cfRule>
    <cfRule type="cellIs" dxfId="255" priority="261" stopIfTrue="1" operator="equal">
      <formula>"CW 3240-R7"</formula>
    </cfRule>
  </conditionalFormatting>
  <conditionalFormatting sqref="D111">
    <cfRule type="cellIs" dxfId="254" priority="256" stopIfTrue="1" operator="equal">
      <formula>"CW 2130-R11"</formula>
    </cfRule>
    <cfRule type="cellIs" dxfId="253" priority="257" stopIfTrue="1" operator="equal">
      <formula>"CW 3120-R2"</formula>
    </cfRule>
    <cfRule type="cellIs" dxfId="252" priority="258" stopIfTrue="1" operator="equal">
      <formula>"CW 3240-R7"</formula>
    </cfRule>
  </conditionalFormatting>
  <conditionalFormatting sqref="D130">
    <cfRule type="cellIs" dxfId="251" priority="253" stopIfTrue="1" operator="equal">
      <formula>"CW 2130-R11"</formula>
    </cfRule>
    <cfRule type="cellIs" dxfId="250" priority="254" stopIfTrue="1" operator="equal">
      <formula>"CW 3120-R2"</formula>
    </cfRule>
    <cfRule type="cellIs" dxfId="249" priority="255" stopIfTrue="1" operator="equal">
      <formula>"CW 3240-R7"</formula>
    </cfRule>
  </conditionalFormatting>
  <conditionalFormatting sqref="D387">
    <cfRule type="cellIs" dxfId="248" priority="250" stopIfTrue="1" operator="equal">
      <formula>"CW 2130-R11"</formula>
    </cfRule>
    <cfRule type="cellIs" dxfId="247" priority="251" stopIfTrue="1" operator="equal">
      <formula>"CW 3120-R2"</formula>
    </cfRule>
    <cfRule type="cellIs" dxfId="246" priority="252" stopIfTrue="1" operator="equal">
      <formula>"CW 3240-R7"</formula>
    </cfRule>
  </conditionalFormatting>
  <conditionalFormatting sqref="D388">
    <cfRule type="cellIs" dxfId="245" priority="247" stopIfTrue="1" operator="equal">
      <formula>"CW 2130-R11"</formula>
    </cfRule>
    <cfRule type="cellIs" dxfId="244" priority="248" stopIfTrue="1" operator="equal">
      <formula>"CW 3120-R2"</formula>
    </cfRule>
    <cfRule type="cellIs" dxfId="243" priority="249" stopIfTrue="1" operator="equal">
      <formula>"CW 3240-R7"</formula>
    </cfRule>
  </conditionalFormatting>
  <conditionalFormatting sqref="D390">
    <cfRule type="cellIs" dxfId="242" priority="244" stopIfTrue="1" operator="equal">
      <formula>"CW 2130-R11"</formula>
    </cfRule>
    <cfRule type="cellIs" dxfId="241" priority="245" stopIfTrue="1" operator="equal">
      <formula>"CW 3120-R2"</formula>
    </cfRule>
    <cfRule type="cellIs" dxfId="240" priority="246" stopIfTrue="1" operator="equal">
      <formula>"CW 3240-R7"</formula>
    </cfRule>
  </conditionalFormatting>
  <conditionalFormatting sqref="D389">
    <cfRule type="cellIs" dxfId="239" priority="241" stopIfTrue="1" operator="equal">
      <formula>"CW 2130-R11"</formula>
    </cfRule>
    <cfRule type="cellIs" dxfId="238" priority="242" stopIfTrue="1" operator="equal">
      <formula>"CW 3120-R2"</formula>
    </cfRule>
    <cfRule type="cellIs" dxfId="237" priority="243" stopIfTrue="1" operator="equal">
      <formula>"CW 3240-R7"</formula>
    </cfRule>
  </conditionalFormatting>
  <conditionalFormatting sqref="D386">
    <cfRule type="cellIs" dxfId="236" priority="238" stopIfTrue="1" operator="equal">
      <formula>"CW 2130-R11"</formula>
    </cfRule>
    <cfRule type="cellIs" dxfId="235" priority="239" stopIfTrue="1" operator="equal">
      <formula>"CW 3120-R2"</formula>
    </cfRule>
    <cfRule type="cellIs" dxfId="234" priority="240" stopIfTrue="1" operator="equal">
      <formula>"CW 3240-R7"</formula>
    </cfRule>
  </conditionalFormatting>
  <conditionalFormatting sqref="D392">
    <cfRule type="cellIs" dxfId="233" priority="235" stopIfTrue="1" operator="equal">
      <formula>"CW 2130-R11"</formula>
    </cfRule>
    <cfRule type="cellIs" dxfId="232" priority="236" stopIfTrue="1" operator="equal">
      <formula>"CW 3120-R2"</formula>
    </cfRule>
    <cfRule type="cellIs" dxfId="231" priority="237" stopIfTrue="1" operator="equal">
      <formula>"CW 3240-R7"</formula>
    </cfRule>
  </conditionalFormatting>
  <conditionalFormatting sqref="D393">
    <cfRule type="cellIs" dxfId="230" priority="232" stopIfTrue="1" operator="equal">
      <formula>"CW 2130-R11"</formula>
    </cfRule>
    <cfRule type="cellIs" dxfId="229" priority="233" stopIfTrue="1" operator="equal">
      <formula>"CW 3120-R2"</formula>
    </cfRule>
    <cfRule type="cellIs" dxfId="228" priority="234" stopIfTrue="1" operator="equal">
      <formula>"CW 3240-R7"</formula>
    </cfRule>
  </conditionalFormatting>
  <conditionalFormatting sqref="D391">
    <cfRule type="cellIs" dxfId="227" priority="229" stopIfTrue="1" operator="equal">
      <formula>"CW 2130-R11"</formula>
    </cfRule>
    <cfRule type="cellIs" dxfId="226" priority="230" stopIfTrue="1" operator="equal">
      <formula>"CW 3120-R2"</formula>
    </cfRule>
    <cfRule type="cellIs" dxfId="225" priority="231" stopIfTrue="1" operator="equal">
      <formula>"CW 3240-R7"</formula>
    </cfRule>
  </conditionalFormatting>
  <conditionalFormatting sqref="D394">
    <cfRule type="cellIs" dxfId="224" priority="226" stopIfTrue="1" operator="equal">
      <formula>"CW 2130-R11"</formula>
    </cfRule>
    <cfRule type="cellIs" dxfId="223" priority="227" stopIfTrue="1" operator="equal">
      <formula>"CW 3120-R2"</formula>
    </cfRule>
    <cfRule type="cellIs" dxfId="222" priority="228" stopIfTrue="1" operator="equal">
      <formula>"CW 3240-R7"</formula>
    </cfRule>
  </conditionalFormatting>
  <conditionalFormatting sqref="D395">
    <cfRule type="cellIs" dxfId="221" priority="223" stopIfTrue="1" operator="equal">
      <formula>"CW 2130-R11"</formula>
    </cfRule>
    <cfRule type="cellIs" dxfId="220" priority="224" stopIfTrue="1" operator="equal">
      <formula>"CW 3120-R2"</formula>
    </cfRule>
    <cfRule type="cellIs" dxfId="219" priority="225" stopIfTrue="1" operator="equal">
      <formula>"CW 3240-R7"</formula>
    </cfRule>
  </conditionalFormatting>
  <conditionalFormatting sqref="D397">
    <cfRule type="cellIs" dxfId="218" priority="220" stopIfTrue="1" operator="equal">
      <formula>"CW 2130-R11"</formula>
    </cfRule>
    <cfRule type="cellIs" dxfId="217" priority="221" stopIfTrue="1" operator="equal">
      <formula>"CW 3120-R2"</formula>
    </cfRule>
    <cfRule type="cellIs" dxfId="216" priority="222" stopIfTrue="1" operator="equal">
      <formula>"CW 3240-R7"</formula>
    </cfRule>
  </conditionalFormatting>
  <conditionalFormatting sqref="D396">
    <cfRule type="cellIs" dxfId="215" priority="217" stopIfTrue="1" operator="equal">
      <formula>"CW 2130-R11"</formula>
    </cfRule>
    <cfRule type="cellIs" dxfId="214" priority="218" stopIfTrue="1" operator="equal">
      <formula>"CW 3120-R2"</formula>
    </cfRule>
    <cfRule type="cellIs" dxfId="213" priority="219" stopIfTrue="1" operator="equal">
      <formula>"CW 3240-R7"</formula>
    </cfRule>
  </conditionalFormatting>
  <conditionalFormatting sqref="D398">
    <cfRule type="cellIs" dxfId="212" priority="214" stopIfTrue="1" operator="equal">
      <formula>"CW 2130-R11"</formula>
    </cfRule>
    <cfRule type="cellIs" dxfId="211" priority="215" stopIfTrue="1" operator="equal">
      <formula>"CW 3120-R2"</formula>
    </cfRule>
    <cfRule type="cellIs" dxfId="210" priority="216" stopIfTrue="1" operator="equal">
      <formula>"CW 3240-R7"</formula>
    </cfRule>
  </conditionalFormatting>
  <conditionalFormatting sqref="D400">
    <cfRule type="cellIs" dxfId="209" priority="211" stopIfTrue="1" operator="equal">
      <formula>"CW 2130-R11"</formula>
    </cfRule>
    <cfRule type="cellIs" dxfId="208" priority="212" stopIfTrue="1" operator="equal">
      <formula>"CW 3120-R2"</formula>
    </cfRule>
    <cfRule type="cellIs" dxfId="207" priority="213" stopIfTrue="1" operator="equal">
      <formula>"CW 3240-R7"</formula>
    </cfRule>
  </conditionalFormatting>
  <conditionalFormatting sqref="D399">
    <cfRule type="cellIs" dxfId="206" priority="208" stopIfTrue="1" operator="equal">
      <formula>"CW 2130-R11"</formula>
    </cfRule>
    <cfRule type="cellIs" dxfId="205" priority="209" stopIfTrue="1" operator="equal">
      <formula>"CW 3120-R2"</formula>
    </cfRule>
    <cfRule type="cellIs" dxfId="204" priority="210" stopIfTrue="1" operator="equal">
      <formula>"CW 3240-R7"</formula>
    </cfRule>
  </conditionalFormatting>
  <conditionalFormatting sqref="D401">
    <cfRule type="cellIs" dxfId="203" priority="205" stopIfTrue="1" operator="equal">
      <formula>"CW 2130-R11"</formula>
    </cfRule>
    <cfRule type="cellIs" dxfId="202" priority="206" stopIfTrue="1" operator="equal">
      <formula>"CW 3120-R2"</formula>
    </cfRule>
    <cfRule type="cellIs" dxfId="201" priority="207" stopIfTrue="1" operator="equal">
      <formula>"CW 3240-R7"</formula>
    </cfRule>
  </conditionalFormatting>
  <conditionalFormatting sqref="D404">
    <cfRule type="cellIs" dxfId="200" priority="202" stopIfTrue="1" operator="equal">
      <formula>"CW 2130-R11"</formula>
    </cfRule>
    <cfRule type="cellIs" dxfId="199" priority="203" stopIfTrue="1" operator="equal">
      <formula>"CW 3120-R2"</formula>
    </cfRule>
    <cfRule type="cellIs" dxfId="198" priority="204" stopIfTrue="1" operator="equal">
      <formula>"CW 3240-R7"</formula>
    </cfRule>
  </conditionalFormatting>
  <conditionalFormatting sqref="D405">
    <cfRule type="cellIs" dxfId="197" priority="199" stopIfTrue="1" operator="equal">
      <formula>"CW 2130-R11"</formula>
    </cfRule>
    <cfRule type="cellIs" dxfId="196" priority="200" stopIfTrue="1" operator="equal">
      <formula>"CW 3120-R2"</formula>
    </cfRule>
    <cfRule type="cellIs" dxfId="195" priority="201" stopIfTrue="1" operator="equal">
      <formula>"CW 3240-R7"</formula>
    </cfRule>
  </conditionalFormatting>
  <conditionalFormatting sqref="D407">
    <cfRule type="cellIs" dxfId="194" priority="196" stopIfTrue="1" operator="equal">
      <formula>"CW 2130-R11"</formula>
    </cfRule>
    <cfRule type="cellIs" dxfId="193" priority="197" stopIfTrue="1" operator="equal">
      <formula>"CW 3120-R2"</formula>
    </cfRule>
    <cfRule type="cellIs" dxfId="192" priority="198" stopIfTrue="1" operator="equal">
      <formula>"CW 3240-R7"</formula>
    </cfRule>
  </conditionalFormatting>
  <conditionalFormatting sqref="D406">
    <cfRule type="cellIs" dxfId="191" priority="193" stopIfTrue="1" operator="equal">
      <formula>"CW 2130-R11"</formula>
    </cfRule>
    <cfRule type="cellIs" dxfId="190" priority="194" stopIfTrue="1" operator="equal">
      <formula>"CW 3120-R2"</formula>
    </cfRule>
    <cfRule type="cellIs" dxfId="189" priority="195" stopIfTrue="1" operator="equal">
      <formula>"CW 3240-R7"</formula>
    </cfRule>
  </conditionalFormatting>
  <conditionalFormatting sqref="D403">
    <cfRule type="cellIs" dxfId="188" priority="190" stopIfTrue="1" operator="equal">
      <formula>"CW 2130-R11"</formula>
    </cfRule>
    <cfRule type="cellIs" dxfId="187" priority="191" stopIfTrue="1" operator="equal">
      <formula>"CW 3120-R2"</formula>
    </cfRule>
    <cfRule type="cellIs" dxfId="186" priority="192" stopIfTrue="1" operator="equal">
      <formula>"CW 3240-R7"</formula>
    </cfRule>
  </conditionalFormatting>
  <conditionalFormatting sqref="D409">
    <cfRule type="cellIs" dxfId="185" priority="187" stopIfTrue="1" operator="equal">
      <formula>"CW 2130-R11"</formula>
    </cfRule>
    <cfRule type="cellIs" dxfId="184" priority="188" stopIfTrue="1" operator="equal">
      <formula>"CW 3120-R2"</formula>
    </cfRule>
    <cfRule type="cellIs" dxfId="183" priority="189" stopIfTrue="1" operator="equal">
      <formula>"CW 3240-R7"</formula>
    </cfRule>
  </conditionalFormatting>
  <conditionalFormatting sqref="D410">
    <cfRule type="cellIs" dxfId="182" priority="184" stopIfTrue="1" operator="equal">
      <formula>"CW 2130-R11"</formula>
    </cfRule>
    <cfRule type="cellIs" dxfId="181" priority="185" stopIfTrue="1" operator="equal">
      <formula>"CW 3120-R2"</formula>
    </cfRule>
    <cfRule type="cellIs" dxfId="180" priority="186" stopIfTrue="1" operator="equal">
      <formula>"CW 3240-R7"</formula>
    </cfRule>
  </conditionalFormatting>
  <conditionalFormatting sqref="D411">
    <cfRule type="cellIs" dxfId="179" priority="181" stopIfTrue="1" operator="equal">
      <formula>"CW 2130-R11"</formula>
    </cfRule>
    <cfRule type="cellIs" dxfId="178" priority="182" stopIfTrue="1" operator="equal">
      <formula>"CW 3120-R2"</formula>
    </cfRule>
    <cfRule type="cellIs" dxfId="177" priority="183" stopIfTrue="1" operator="equal">
      <formula>"CW 3240-R7"</formula>
    </cfRule>
  </conditionalFormatting>
  <conditionalFormatting sqref="D408">
    <cfRule type="cellIs" dxfId="176" priority="178" stopIfTrue="1" operator="equal">
      <formula>"CW 2130-R11"</formula>
    </cfRule>
    <cfRule type="cellIs" dxfId="175" priority="179" stopIfTrue="1" operator="equal">
      <formula>"CW 3120-R2"</formula>
    </cfRule>
    <cfRule type="cellIs" dxfId="174" priority="180" stopIfTrue="1" operator="equal">
      <formula>"CW 3240-R7"</formula>
    </cfRule>
  </conditionalFormatting>
  <conditionalFormatting sqref="D412">
    <cfRule type="cellIs" dxfId="173" priority="175" stopIfTrue="1" operator="equal">
      <formula>"CW 2130-R11"</formula>
    </cfRule>
    <cfRule type="cellIs" dxfId="172" priority="176" stopIfTrue="1" operator="equal">
      <formula>"CW 3120-R2"</formula>
    </cfRule>
    <cfRule type="cellIs" dxfId="171" priority="177" stopIfTrue="1" operator="equal">
      <formula>"CW 3240-R7"</formula>
    </cfRule>
  </conditionalFormatting>
  <conditionalFormatting sqref="D413">
    <cfRule type="cellIs" dxfId="170" priority="172" stopIfTrue="1" operator="equal">
      <formula>"CW 2130-R11"</formula>
    </cfRule>
    <cfRule type="cellIs" dxfId="169" priority="173" stopIfTrue="1" operator="equal">
      <formula>"CW 3120-R2"</formula>
    </cfRule>
    <cfRule type="cellIs" dxfId="168" priority="174" stopIfTrue="1" operator="equal">
      <formula>"CW 3240-R7"</formula>
    </cfRule>
  </conditionalFormatting>
  <conditionalFormatting sqref="D415">
    <cfRule type="cellIs" dxfId="167" priority="169" stopIfTrue="1" operator="equal">
      <formula>"CW 2130-R11"</formula>
    </cfRule>
    <cfRule type="cellIs" dxfId="166" priority="170" stopIfTrue="1" operator="equal">
      <formula>"CW 3120-R2"</formula>
    </cfRule>
    <cfRule type="cellIs" dxfId="165" priority="171" stopIfTrue="1" operator="equal">
      <formula>"CW 3240-R7"</formula>
    </cfRule>
  </conditionalFormatting>
  <conditionalFormatting sqref="D414">
    <cfRule type="cellIs" dxfId="164" priority="166" stopIfTrue="1" operator="equal">
      <formula>"CW 2130-R11"</formula>
    </cfRule>
    <cfRule type="cellIs" dxfId="163" priority="167" stopIfTrue="1" operator="equal">
      <formula>"CW 3120-R2"</formula>
    </cfRule>
    <cfRule type="cellIs" dxfId="162" priority="168" stopIfTrue="1" operator="equal">
      <formula>"CW 3240-R7"</formula>
    </cfRule>
  </conditionalFormatting>
  <conditionalFormatting sqref="D416">
    <cfRule type="cellIs" dxfId="161" priority="163" stopIfTrue="1" operator="equal">
      <formula>"CW 2130-R11"</formula>
    </cfRule>
    <cfRule type="cellIs" dxfId="160" priority="164" stopIfTrue="1" operator="equal">
      <formula>"CW 3120-R2"</formula>
    </cfRule>
    <cfRule type="cellIs" dxfId="159" priority="165" stopIfTrue="1" operator="equal">
      <formula>"CW 3240-R7"</formula>
    </cfRule>
  </conditionalFormatting>
  <conditionalFormatting sqref="D418">
    <cfRule type="cellIs" dxfId="158" priority="160" stopIfTrue="1" operator="equal">
      <formula>"CW 2130-R11"</formula>
    </cfRule>
    <cfRule type="cellIs" dxfId="157" priority="161" stopIfTrue="1" operator="equal">
      <formula>"CW 3120-R2"</formula>
    </cfRule>
    <cfRule type="cellIs" dxfId="156" priority="162" stopIfTrue="1" operator="equal">
      <formula>"CW 3240-R7"</formula>
    </cfRule>
  </conditionalFormatting>
  <conditionalFormatting sqref="D417">
    <cfRule type="cellIs" dxfId="155" priority="157" stopIfTrue="1" operator="equal">
      <formula>"CW 2130-R11"</formula>
    </cfRule>
    <cfRule type="cellIs" dxfId="154" priority="158" stopIfTrue="1" operator="equal">
      <formula>"CW 3120-R2"</formula>
    </cfRule>
    <cfRule type="cellIs" dxfId="153" priority="159" stopIfTrue="1" operator="equal">
      <formula>"CW 3240-R7"</formula>
    </cfRule>
  </conditionalFormatting>
  <conditionalFormatting sqref="D421">
    <cfRule type="cellIs" dxfId="152" priority="154" stopIfTrue="1" operator="equal">
      <formula>"CW 2130-R11"</formula>
    </cfRule>
    <cfRule type="cellIs" dxfId="151" priority="155" stopIfTrue="1" operator="equal">
      <formula>"CW 3120-R2"</formula>
    </cfRule>
    <cfRule type="cellIs" dxfId="150" priority="156" stopIfTrue="1" operator="equal">
      <formula>"CW 3240-R7"</formula>
    </cfRule>
  </conditionalFormatting>
  <conditionalFormatting sqref="D422">
    <cfRule type="cellIs" dxfId="149" priority="151" stopIfTrue="1" operator="equal">
      <formula>"CW 2130-R11"</formula>
    </cfRule>
    <cfRule type="cellIs" dxfId="148" priority="152" stopIfTrue="1" operator="equal">
      <formula>"CW 3120-R2"</formula>
    </cfRule>
    <cfRule type="cellIs" dxfId="147" priority="153" stopIfTrue="1" operator="equal">
      <formula>"CW 3240-R7"</formula>
    </cfRule>
  </conditionalFormatting>
  <conditionalFormatting sqref="D424">
    <cfRule type="cellIs" dxfId="146" priority="148" stopIfTrue="1" operator="equal">
      <formula>"CW 2130-R11"</formula>
    </cfRule>
    <cfRule type="cellIs" dxfId="145" priority="149" stopIfTrue="1" operator="equal">
      <formula>"CW 3120-R2"</formula>
    </cfRule>
    <cfRule type="cellIs" dxfId="144" priority="150" stopIfTrue="1" operator="equal">
      <formula>"CW 3240-R7"</formula>
    </cfRule>
  </conditionalFormatting>
  <conditionalFormatting sqref="D423">
    <cfRule type="cellIs" dxfId="143" priority="145" stopIfTrue="1" operator="equal">
      <formula>"CW 2130-R11"</formula>
    </cfRule>
    <cfRule type="cellIs" dxfId="142" priority="146" stopIfTrue="1" operator="equal">
      <formula>"CW 3120-R2"</formula>
    </cfRule>
    <cfRule type="cellIs" dxfId="141" priority="147" stopIfTrue="1" operator="equal">
      <formula>"CW 3240-R7"</formula>
    </cfRule>
  </conditionalFormatting>
  <conditionalFormatting sqref="D420">
    <cfRule type="cellIs" dxfId="140" priority="142" stopIfTrue="1" operator="equal">
      <formula>"CW 2130-R11"</formula>
    </cfRule>
    <cfRule type="cellIs" dxfId="139" priority="143" stopIfTrue="1" operator="equal">
      <formula>"CW 3120-R2"</formula>
    </cfRule>
    <cfRule type="cellIs" dxfId="138" priority="144" stopIfTrue="1" operator="equal">
      <formula>"CW 3240-R7"</formula>
    </cfRule>
  </conditionalFormatting>
  <conditionalFormatting sqref="D426">
    <cfRule type="cellIs" dxfId="137" priority="139" stopIfTrue="1" operator="equal">
      <formula>"CW 2130-R11"</formula>
    </cfRule>
    <cfRule type="cellIs" dxfId="136" priority="140" stopIfTrue="1" operator="equal">
      <formula>"CW 3120-R2"</formula>
    </cfRule>
    <cfRule type="cellIs" dxfId="135" priority="141" stopIfTrue="1" operator="equal">
      <formula>"CW 3240-R7"</formula>
    </cfRule>
  </conditionalFormatting>
  <conditionalFormatting sqref="D427">
    <cfRule type="cellIs" dxfId="134" priority="136" stopIfTrue="1" operator="equal">
      <formula>"CW 2130-R11"</formula>
    </cfRule>
    <cfRule type="cellIs" dxfId="133" priority="137" stopIfTrue="1" operator="equal">
      <formula>"CW 3120-R2"</formula>
    </cfRule>
    <cfRule type="cellIs" dxfId="132" priority="138" stopIfTrue="1" operator="equal">
      <formula>"CW 3240-R7"</formula>
    </cfRule>
  </conditionalFormatting>
  <conditionalFormatting sqref="D425">
    <cfRule type="cellIs" dxfId="131" priority="133" stopIfTrue="1" operator="equal">
      <formula>"CW 2130-R11"</formula>
    </cfRule>
    <cfRule type="cellIs" dxfId="130" priority="134" stopIfTrue="1" operator="equal">
      <formula>"CW 3120-R2"</formula>
    </cfRule>
    <cfRule type="cellIs" dxfId="129" priority="135" stopIfTrue="1" operator="equal">
      <formula>"CW 3240-R7"</formula>
    </cfRule>
  </conditionalFormatting>
  <conditionalFormatting sqref="D428">
    <cfRule type="cellIs" dxfId="128" priority="130" stopIfTrue="1" operator="equal">
      <formula>"CW 2130-R11"</formula>
    </cfRule>
    <cfRule type="cellIs" dxfId="127" priority="131" stopIfTrue="1" operator="equal">
      <formula>"CW 3120-R2"</formula>
    </cfRule>
    <cfRule type="cellIs" dxfId="126" priority="132" stopIfTrue="1" operator="equal">
      <formula>"CW 3240-R7"</formula>
    </cfRule>
  </conditionalFormatting>
  <conditionalFormatting sqref="D429">
    <cfRule type="cellIs" dxfId="125" priority="127" stopIfTrue="1" operator="equal">
      <formula>"CW 2130-R11"</formula>
    </cfRule>
    <cfRule type="cellIs" dxfId="124" priority="128" stopIfTrue="1" operator="equal">
      <formula>"CW 3120-R2"</formula>
    </cfRule>
    <cfRule type="cellIs" dxfId="123" priority="129" stopIfTrue="1" operator="equal">
      <formula>"CW 3240-R7"</formula>
    </cfRule>
  </conditionalFormatting>
  <conditionalFormatting sqref="D431">
    <cfRule type="cellIs" dxfId="122" priority="124" stopIfTrue="1" operator="equal">
      <formula>"CW 2130-R11"</formula>
    </cfRule>
    <cfRule type="cellIs" dxfId="121" priority="125" stopIfTrue="1" operator="equal">
      <formula>"CW 3120-R2"</formula>
    </cfRule>
    <cfRule type="cellIs" dxfId="120" priority="126" stopIfTrue="1" operator="equal">
      <formula>"CW 3240-R7"</formula>
    </cfRule>
  </conditionalFormatting>
  <conditionalFormatting sqref="D430">
    <cfRule type="cellIs" dxfId="119" priority="121" stopIfTrue="1" operator="equal">
      <formula>"CW 2130-R11"</formula>
    </cfRule>
    <cfRule type="cellIs" dxfId="118" priority="122" stopIfTrue="1" operator="equal">
      <formula>"CW 3120-R2"</formula>
    </cfRule>
    <cfRule type="cellIs" dxfId="117" priority="123" stopIfTrue="1" operator="equal">
      <formula>"CW 3240-R7"</formula>
    </cfRule>
  </conditionalFormatting>
  <conditionalFormatting sqref="D432">
    <cfRule type="cellIs" dxfId="116" priority="118" stopIfTrue="1" operator="equal">
      <formula>"CW 2130-R11"</formula>
    </cfRule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434">
    <cfRule type="cellIs" dxfId="113" priority="115" stopIfTrue="1" operator="equal">
      <formula>"CW 2130-R11"</formula>
    </cfRule>
    <cfRule type="cellIs" dxfId="112" priority="116" stopIfTrue="1" operator="equal">
      <formula>"CW 3120-R2"</formula>
    </cfRule>
    <cfRule type="cellIs" dxfId="111" priority="117" stopIfTrue="1" operator="equal">
      <formula>"CW 3240-R7"</formula>
    </cfRule>
  </conditionalFormatting>
  <conditionalFormatting sqref="D433">
    <cfRule type="cellIs" dxfId="110" priority="112" stopIfTrue="1" operator="equal">
      <formula>"CW 2130-R11"</formula>
    </cfRule>
    <cfRule type="cellIs" dxfId="109" priority="113" stopIfTrue="1" operator="equal">
      <formula>"CW 3120-R2"</formula>
    </cfRule>
    <cfRule type="cellIs" dxfId="108" priority="114" stopIfTrue="1" operator="equal">
      <formula>"CW 3240-R7"</formula>
    </cfRule>
  </conditionalFormatting>
  <conditionalFormatting sqref="D437">
    <cfRule type="cellIs" dxfId="107" priority="109" stopIfTrue="1" operator="equal">
      <formula>"CW 2130-R11"</formula>
    </cfRule>
    <cfRule type="cellIs" dxfId="106" priority="110" stopIfTrue="1" operator="equal">
      <formula>"CW 3120-R2"</formula>
    </cfRule>
    <cfRule type="cellIs" dxfId="105" priority="111" stopIfTrue="1" operator="equal">
      <formula>"CW 3240-R7"</formula>
    </cfRule>
  </conditionalFormatting>
  <conditionalFormatting sqref="D438">
    <cfRule type="cellIs" dxfId="104" priority="106" stopIfTrue="1" operator="equal">
      <formula>"CW 2130-R11"</formula>
    </cfRule>
    <cfRule type="cellIs" dxfId="103" priority="107" stopIfTrue="1" operator="equal">
      <formula>"CW 3120-R2"</formula>
    </cfRule>
    <cfRule type="cellIs" dxfId="102" priority="108" stopIfTrue="1" operator="equal">
      <formula>"CW 3240-R7"</formula>
    </cfRule>
  </conditionalFormatting>
  <conditionalFormatting sqref="D440">
    <cfRule type="cellIs" dxfId="101" priority="103" stopIfTrue="1" operator="equal">
      <formula>"CW 2130-R11"</formula>
    </cfRule>
    <cfRule type="cellIs" dxfId="100" priority="104" stopIfTrue="1" operator="equal">
      <formula>"CW 3120-R2"</formula>
    </cfRule>
    <cfRule type="cellIs" dxfId="99" priority="105" stopIfTrue="1" operator="equal">
      <formula>"CW 3240-R7"</formula>
    </cfRule>
  </conditionalFormatting>
  <conditionalFormatting sqref="D439">
    <cfRule type="cellIs" dxfId="98" priority="100" stopIfTrue="1" operator="equal">
      <formula>"CW 2130-R11"</formula>
    </cfRule>
    <cfRule type="cellIs" dxfId="97" priority="101" stopIfTrue="1" operator="equal">
      <formula>"CW 3120-R2"</formula>
    </cfRule>
    <cfRule type="cellIs" dxfId="96" priority="102" stopIfTrue="1" operator="equal">
      <formula>"CW 3240-R7"</formula>
    </cfRule>
  </conditionalFormatting>
  <conditionalFormatting sqref="D436">
    <cfRule type="cellIs" dxfId="95" priority="97" stopIfTrue="1" operator="equal">
      <formula>"CW 2130-R11"</formula>
    </cfRule>
    <cfRule type="cellIs" dxfId="94" priority="98" stopIfTrue="1" operator="equal">
      <formula>"CW 3120-R2"</formula>
    </cfRule>
    <cfRule type="cellIs" dxfId="93" priority="99" stopIfTrue="1" operator="equal">
      <formula>"CW 3240-R7"</formula>
    </cfRule>
  </conditionalFormatting>
  <conditionalFormatting sqref="D442">
    <cfRule type="cellIs" dxfId="92" priority="94" stopIfTrue="1" operator="equal">
      <formula>"CW 2130-R11"</formula>
    </cfRule>
    <cfRule type="cellIs" dxfId="91" priority="95" stopIfTrue="1" operator="equal">
      <formula>"CW 3120-R2"</formula>
    </cfRule>
    <cfRule type="cellIs" dxfId="90" priority="96" stopIfTrue="1" operator="equal">
      <formula>"CW 3240-R7"</formula>
    </cfRule>
  </conditionalFormatting>
  <conditionalFormatting sqref="D443">
    <cfRule type="cellIs" dxfId="89" priority="91" stopIfTrue="1" operator="equal">
      <formula>"CW 2130-R11"</formula>
    </cfRule>
    <cfRule type="cellIs" dxfId="88" priority="92" stopIfTrue="1" operator="equal">
      <formula>"CW 3120-R2"</formula>
    </cfRule>
    <cfRule type="cellIs" dxfId="87" priority="93" stopIfTrue="1" operator="equal">
      <formula>"CW 3240-R7"</formula>
    </cfRule>
  </conditionalFormatting>
  <conditionalFormatting sqref="D441">
    <cfRule type="cellIs" dxfId="86" priority="88" stopIfTrue="1" operator="equal">
      <formula>"CW 2130-R11"</formula>
    </cfRule>
    <cfRule type="cellIs" dxfId="85" priority="89" stopIfTrue="1" operator="equal">
      <formula>"CW 3120-R2"</formula>
    </cfRule>
    <cfRule type="cellIs" dxfId="84" priority="90" stopIfTrue="1" operator="equal">
      <formula>"CW 3240-R7"</formula>
    </cfRule>
  </conditionalFormatting>
  <conditionalFormatting sqref="D444">
    <cfRule type="cellIs" dxfId="83" priority="85" stopIfTrue="1" operator="equal">
      <formula>"CW 2130-R11"</formula>
    </cfRule>
    <cfRule type="cellIs" dxfId="82" priority="86" stopIfTrue="1" operator="equal">
      <formula>"CW 3120-R2"</formula>
    </cfRule>
    <cfRule type="cellIs" dxfId="81" priority="87" stopIfTrue="1" operator="equal">
      <formula>"CW 3240-R7"</formula>
    </cfRule>
  </conditionalFormatting>
  <conditionalFormatting sqref="D445">
    <cfRule type="cellIs" dxfId="80" priority="82" stopIfTrue="1" operator="equal">
      <formula>"CW 2130-R11"</formula>
    </cfRule>
    <cfRule type="cellIs" dxfId="79" priority="83" stopIfTrue="1" operator="equal">
      <formula>"CW 3120-R2"</formula>
    </cfRule>
    <cfRule type="cellIs" dxfId="78" priority="84" stopIfTrue="1" operator="equal">
      <formula>"CW 3240-R7"</formula>
    </cfRule>
  </conditionalFormatting>
  <conditionalFormatting sqref="D446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448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447">
    <cfRule type="cellIs" dxfId="71" priority="73" stopIfTrue="1" operator="equal">
      <formula>"CW 2130-R11"</formula>
    </cfRule>
    <cfRule type="cellIs" dxfId="70" priority="74" stopIfTrue="1" operator="equal">
      <formula>"CW 3120-R2"</formula>
    </cfRule>
    <cfRule type="cellIs" dxfId="69" priority="75" stopIfTrue="1" operator="equal">
      <formula>"CW 3240-R7"</formula>
    </cfRule>
  </conditionalFormatting>
  <conditionalFormatting sqref="D449">
    <cfRule type="cellIs" dxfId="68" priority="70" stopIfTrue="1" operator="equal">
      <formula>"CW 2130-R11"</formula>
    </cfRule>
    <cfRule type="cellIs" dxfId="67" priority="71" stopIfTrue="1" operator="equal">
      <formula>"CW 3120-R2"</formula>
    </cfRule>
    <cfRule type="cellIs" dxfId="66" priority="72" stopIfTrue="1" operator="equal">
      <formula>"CW 3240-R7"</formula>
    </cfRule>
  </conditionalFormatting>
  <conditionalFormatting sqref="D450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451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131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380">
    <cfRule type="cellIs" dxfId="56" priority="56" stopIfTrue="1" operator="equal">
      <formula>"CW 3120-R2"</formula>
    </cfRule>
    <cfRule type="cellIs" dxfId="55" priority="57" stopIfTrue="1" operator="equal">
      <formula>"CW 3240-R7"</formula>
    </cfRule>
  </conditionalFormatting>
  <conditionalFormatting sqref="D382">
    <cfRule type="cellIs" dxfId="54" priority="54" stopIfTrue="1" operator="equal">
      <formula>"CW 3120-R2"</formula>
    </cfRule>
    <cfRule type="cellIs" dxfId="53" priority="55" stopIfTrue="1" operator="equal">
      <formula>"CW 3240-R7"</formula>
    </cfRule>
  </conditionalFormatting>
  <conditionalFormatting sqref="D381">
    <cfRule type="cellIs" dxfId="52" priority="52" stopIfTrue="1" operator="equal">
      <formula>"CW 3120-R2"</formula>
    </cfRule>
    <cfRule type="cellIs" dxfId="51" priority="53" stopIfTrue="1" operator="equal">
      <formula>"CW 3240-R7"</formula>
    </cfRule>
  </conditionalFormatting>
  <conditionalFormatting sqref="D39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43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49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54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59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367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371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375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49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35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5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65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56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5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5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4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9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66" xr:uid="{00000000-0002-0000-0200-000000000000}">
      <formula1>IF(AND(G466&gt;=0.01,G466&lt;=G480*0.05),ROUND(G466,2),0.01)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30:G137 G12:G13 G15:G16 G18 G20 G358:G360 G28:G29 G31:G32 G60 G62 G86 G36:G37 G93 G95:G96 G114 G116 G126:G127 G182 G184 G186 G188 G190:G192 G202 G204 G207 G209 G211 G213:G215 G217 G219 G222 G224 G226:G228 G175:G178 G143:G144 G146 G291:G292 G326:G327 G164:G165 G160:G161 G151:G152 G455:G463 G199:G200 G197 G195 G167 G267:G268 G270 G272 G274 G285 G277 G279:G280 G282 G301 G303 G305 G307 G233 G318:G319 G315 G310:G313 G243:G244 G235 G261 G250:G253 G246:G248 G255:G259 G334 G376 G382 G368:G370 G169 G171 G173 G230:G231 G321 G329:G332 G323:G324 G287 G294:G297 G289 G372:G374 G337:G338 G350:G352 G348 G366 G362:G364 G26 G34 G78:G84 G39 G48:G49 G51:G52 G55:G57 G64:G65 G68:G71 G73:G76 G89:G90 G98 G108 G110:G112 G101:G106 G148:G149 G451 G387:G390 G397:G398 G400:G401 G354:G356 G415:G416 G418 G23:G24 G431:G432 G434 G437:G440 G448:G449 G392:G393 G395 G409:G411 G413 G429 G446 G426:G427 G442:G444 G344 G346 G404:G407 G41:G46 G118:G123 G421:G424 G238 G157:G158 G340:G341 G9:G10 G155 G240:G241" xr:uid="{2728C9EE-CAF7-4CA5-A5EA-1EE6AD558C1E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40 G14 G11 G347 G22 G27 G30 G33 G353 G35 G47 G61 G58:G59 G53 G50 G63 G67 G72 G77 G88 G91:G92 G94 G97 G99:G100 G117 G125 G25 G180:G181 G183 G185 G187 G189 G196 G193:G194 G156 G201 G203 G205:G206 G208 G210 G212 G216 G218 G220:G221 G223 G225 G229 G168 G145 G147 G150 G153:G154 G141:G142 G162:G163 G159 G166 G286 G269 G271 G273 G275:G276 G265:G266 G283:G284 G278 G281 G302 G304 G306 G308:G309 G299:G300 G311 G314 G320 G316:G317 G245 G236:G237 G242 G239 G249 G254 G260 G335:G336 G339 G367 G371 G375 G170 G172 G174 G232 G328 G322 G290 G293 G288 G19 G342:G343 G450 G380:G381 G349 G365 G357 G361 G129 G386 G391 G394 G396 G399 G403 G408 G412 G414 G417 G420 G425 G428 G430 G433 G436 G441 G445 G447 G345 G38 G325 G198" xr:uid="{8E434D40-5557-48C6-AFD3-5421FF2B7E26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15" xr:uid="{B086F571-B7B8-46AF-AEAB-C166B7B812A6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6" fitToHeight="0" orientation="portrait" r:id="rId1"/>
  <headerFooter alignWithMargins="0">
    <oddHeader>&amp;L&amp;10The City of Winnipeg
Tender No. 928-2022 
&amp;R&amp;10Bid Submission
&amp;P of &amp;N</oddHeader>
    <oddFooter xml:space="preserve">&amp;R                   </oddFooter>
  </headerFooter>
  <rowBreaks count="22" manualBreakCount="22">
    <brk id="32" min="1" max="7" man="1"/>
    <brk id="57" min="1" max="7" man="1"/>
    <brk id="76" min="1" max="7" man="1"/>
    <brk id="103" min="1" max="7" man="1"/>
    <brk id="127" min="1" max="7" man="1"/>
    <brk id="138" min="1" max="7" man="1"/>
    <brk id="161" min="1" max="7" man="1"/>
    <brk id="188" min="1" max="7" man="1"/>
    <brk id="215" min="1" max="7" man="1"/>
    <brk id="241" min="1" max="7" man="1"/>
    <brk id="262" min="1" max="7" man="1"/>
    <brk id="287" min="1" max="7" man="1"/>
    <brk id="313" min="1" max="7" man="1"/>
    <brk id="338" min="1" max="7" man="1"/>
    <brk id="364" min="1" max="7" man="1"/>
    <brk id="377" min="1" max="7" man="1"/>
    <brk id="383" min="1" max="7" man="1"/>
    <brk id="407" min="1" max="7" man="1"/>
    <brk id="434" min="1" max="7" man="1"/>
    <brk id="452" min="1" max="7" man="1"/>
    <brk id="464" max="16383" man="1"/>
    <brk id="467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Jan. 23, 2023
by C. Humbert
File Size: 64.1KB</dc:description>
  <cp:lastModifiedBy>Windows User</cp:lastModifiedBy>
  <cp:lastPrinted>2023-01-23T16:09:13Z</cp:lastPrinted>
  <dcterms:created xsi:type="dcterms:W3CDTF">1999-03-31T15:44:33Z</dcterms:created>
  <dcterms:modified xsi:type="dcterms:W3CDTF">2023-01-23T16:11:04Z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